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BC612495-5969-4695-8536-3B83B797DC65}" xr6:coauthVersionLast="47" xr6:coauthVersionMax="47" xr10:uidLastSave="{00000000-0000-0000-0000-000000000000}"/>
  <workbookProtection workbookAlgorithmName="SHA-512" workbookHashValue="qptFK2/qw6HuJsvKwOwS86WKN6XT4XNwBLpUiSew2D3erTwReHz46+N1Iz3pQKyO9XLcwNVpX6d2T1SueVLp+A==" workbookSaltValue="WBzu6MlpwhNrANmdAkyg3A==" workbookSpinCount="100000" lockStructure="1"/>
  <bookViews>
    <workbookView xWindow="3825" yWindow="2550" windowWidth="11970" windowHeight="8370" xr2:uid="{42FDA0FC-32B9-49CC-8D40-05D625BF4AAB}"/>
  </bookViews>
  <sheets>
    <sheet name="COMUN031A" sheetId="8" r:id="rId1"/>
    <sheet name="COMUN031B" sheetId="7" r:id="rId2"/>
    <sheet name="COMUN032A" sheetId="6" r:id="rId3"/>
    <sheet name="COMUN032B" sheetId="5" r:id="rId4"/>
    <sheet name="FILOS044A" sheetId="4" r:id="rId5"/>
    <sheet name="FILOS044B" sheetId="1" r:id="rId6"/>
    <sheet name="PSICO044A" sheetId="2" r:id="rId7"/>
    <sheet name="PSICO044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3" l="1"/>
  <c r="O34" i="3"/>
  <c r="N34" i="3"/>
  <c r="M34" i="3"/>
  <c r="P33" i="3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7" i="7"/>
  <c r="O37" i="7"/>
  <c r="N37" i="7"/>
  <c r="M37" i="7"/>
  <c r="P36" i="7"/>
  <c r="O36" i="7"/>
  <c r="N36" i="7"/>
  <c r="M36" i="7"/>
  <c r="P35" i="7"/>
  <c r="O35" i="7"/>
  <c r="N35" i="7"/>
  <c r="M35" i="7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7" i="8"/>
  <c r="O37" i="8"/>
  <c r="N37" i="8"/>
  <c r="M37" i="8"/>
  <c r="P36" i="8"/>
  <c r="O36" i="8"/>
  <c r="N36" i="8"/>
  <c r="M36" i="8"/>
  <c r="P35" i="8"/>
  <c r="O35" i="8"/>
  <c r="N35" i="8"/>
  <c r="M35" i="8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<sst xmlns="http://schemas.openxmlformats.org/spreadsheetml/2006/main" count="630" uniqueCount="418">
  <si>
    <t>091</t>
  </si>
  <si>
    <t>031A</t>
  </si>
  <si>
    <t>Primero Básico A</t>
  </si>
  <si>
    <t>Comunicación y Lenguaje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</si>
  <si>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</si>
  <si>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</si>
  <si>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</si>
  <si>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</si>
  <si>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</si>
  <si>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</si>
  <si>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</si>
  <si>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</si>
  <si>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</si>
  <si>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</si>
  <si>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</si>
  <si>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</si>
  <si>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</si>
  <si>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</si>
  <si>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</si>
  <si>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</si>
  <si>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</si>
  <si>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</si>
  <si>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</si>
  <si>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</si>
  <si>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</si>
  <si>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</si>
  <si>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</si>
  <si>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</si>
  <si>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</si>
  <si>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</si>
  <si>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</si>
  <si>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</si>
  <si>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</si>
  <si>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</si>
  <si>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</si>
  <si>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</si>
  <si>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</si>
  <si>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</si>
  <si>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</si>
  <si>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</si>
  <si>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</si>
  <si>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</si>
  <si>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</si>
  <si>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</si>
  <si>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</si>
  <si>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</si>
  <si>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</si>
  <si>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</si>
  <si>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</si>
  <si>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</si>
  <si>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</si>
  <si>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</si>
  <si>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</si>
  <si>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</si>
  <si>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</si>
  <si>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</si>
  <si>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</si>
  <si>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</si>
  <si>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</si>
  <si>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</si>
  <si>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</si>
  <si>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</si>
  <si>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</si>
  <si>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</si>
  <si>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</si>
  <si>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</si>
  <si>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</si>
  <si>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</si>
  <si>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</si>
  <si>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</si>
  <si>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</si>
  <si>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</si>
  <si>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</si>
  <si>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</si>
  <si>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</si>
  <si>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</si>
  <si>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</si>
  <si>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</si>
  <si>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</si>
  <si>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</si>
  <si>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</si>
  <si>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</si>
  <si>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</si>
  <si>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</si>
  <si>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COMUN031A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</si>
  <si>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</si>
  <si>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</si>
  <si>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</si>
  <si>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</si>
  <si>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</si>
  <si>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</si>
  <si>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</si>
  <si>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</si>
  <si>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</si>
  <si>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</si>
  <si>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</si>
  <si>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</si>
  <si>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</si>
  <si>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</si>
  <si>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</si>
  <si>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</si>
  <si>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</si>
  <si>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</si>
  <si>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</si>
  <si>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</si>
  <si>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</si>
  <si>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</si>
  <si>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</si>
  <si>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</si>
  <si>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</si>
  <si>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</si>
  <si>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</si>
  <si>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</si>
  <si>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</si>
  <si>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</si>
  <si>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</si>
  <si>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</si>
  <si>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</si>
  <si>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</si>
  <si>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</si>
  <si>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</si>
  <si>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</si>
  <si>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</si>
  <si>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</si>
  <si>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</si>
  <si>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</si>
  <si>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</si>
  <si>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</si>
  <si>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</si>
  <si>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</si>
  <si>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</si>
  <si>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</si>
  <si>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</si>
  <si>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</si>
  <si>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</si>
  <si>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</si>
  <si>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</si>
  <si>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</si>
  <si>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</si>
  <si>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</si>
  <si>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</si>
  <si>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</si>
  <si>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</si>
  <si>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</si>
  <si>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</si>
  <si>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</si>
  <si>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</si>
  <si>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</si>
  <si>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</si>
  <si>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</si>
  <si>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</si>
  <si>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</si>
  <si>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</si>
  <si>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</si>
  <si>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</si>
  <si>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</si>
  <si>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</si>
  <si>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COMUN031B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</si>
  <si>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</si>
  <si>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</si>
  <si>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</si>
  <si>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</si>
  <si>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</si>
  <si>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</si>
  <si>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</si>
  <si>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</si>
  <si>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</si>
  <si>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</si>
  <si>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</si>
  <si>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</si>
  <si>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</si>
  <si>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</si>
  <si>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</si>
  <si>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</si>
  <si>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</si>
  <si>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</si>
  <si>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</si>
  <si>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</si>
  <si>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</si>
  <si>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</si>
  <si>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</si>
  <si>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</si>
  <si>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</si>
  <si>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</si>
  <si>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</si>
  <si>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</si>
  <si>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</si>
  <si>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</si>
  <si>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</si>
  <si>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</si>
  <si>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</si>
  <si>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</si>
  <si>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</si>
  <si>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</si>
  <si>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</si>
  <si>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</si>
  <si>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</si>
  <si>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</si>
  <si>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</si>
  <si>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</si>
  <si>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</si>
  <si>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</si>
  <si>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</si>
  <si>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</si>
  <si>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</si>
  <si>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</si>
  <si>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</si>
  <si>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</si>
  <si>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</si>
  <si>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</si>
  <si>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</si>
  <si>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</si>
  <si>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</si>
  <si>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</si>
  <si>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</si>
  <si>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</si>
  <si>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</si>
  <si>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</si>
  <si>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COMUN032A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</si>
  <si>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</si>
  <si>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</si>
  <si>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</si>
  <si>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</si>
  <si>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</si>
  <si>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</si>
  <si>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</si>
  <si>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</si>
  <si>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</si>
  <si>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</si>
  <si>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</si>
  <si>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</si>
  <si>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</si>
  <si>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</si>
  <si>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</si>
  <si>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</si>
  <si>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</si>
  <si>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</si>
  <si>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</si>
  <si>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</si>
  <si>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</si>
  <si>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</si>
  <si>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</si>
  <si>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</si>
  <si>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</si>
  <si>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</si>
  <si>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</si>
  <si>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</si>
  <si>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</si>
  <si>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</si>
  <si>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</si>
  <si>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</si>
  <si>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</si>
  <si>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</si>
  <si>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</si>
  <si>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</si>
  <si>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</si>
  <si>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</si>
  <si>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</si>
  <si>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</si>
  <si>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</si>
  <si>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</si>
  <si>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</si>
  <si>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</si>
  <si>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</si>
  <si>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</si>
  <si>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</si>
  <si>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</si>
  <si>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</si>
  <si>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</si>
  <si>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</si>
  <si>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</si>
  <si>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</si>
  <si>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</si>
  <si>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</si>
  <si>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</si>
  <si>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</si>
  <si>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</si>
  <si>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</si>
  <si>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</si>
  <si>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</si>
  <si>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</si>
  <si>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COMUN032B</t>
  </si>
  <si>
    <t>044A</t>
  </si>
  <si>
    <t>Cuarto Bach CCLL A</t>
  </si>
  <si>
    <t>Filosofía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</si>
  <si>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</si>
  <si>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</si>
  <si>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</si>
  <si>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</si>
  <si>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</si>
  <si>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</si>
  <si>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</si>
  <si>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</si>
  <si>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</si>
  <si>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</si>
  <si>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</si>
  <si>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</si>
  <si>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</si>
  <si>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</si>
  <si>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</si>
  <si>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</si>
  <si>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</si>
  <si>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</si>
  <si>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</si>
  <si>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</si>
  <si>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</si>
  <si>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</si>
  <si>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</si>
  <si>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</si>
  <si>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</si>
  <si>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</si>
  <si>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</si>
  <si>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</si>
  <si>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</si>
  <si>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</si>
  <si>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</si>
  <si>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</si>
  <si>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</si>
  <si>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</si>
  <si>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</si>
  <si>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</si>
  <si>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</si>
  <si>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</si>
  <si>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</si>
  <si>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</si>
  <si>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</si>
  <si>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</si>
  <si>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</si>
  <si>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</si>
  <si>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</si>
  <si>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</si>
  <si>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</si>
  <si>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</si>
  <si>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</si>
  <si>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</si>
  <si>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</si>
  <si>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</si>
  <si>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</si>
  <si>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</si>
  <si>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</si>
  <si>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</si>
  <si>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</si>
  <si>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</si>
  <si>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</si>
  <si>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</si>
  <si>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</si>
  <si>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</si>
  <si>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FILOS044A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</si>
  <si>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</si>
  <si>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</si>
  <si>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</si>
  <si>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</si>
  <si>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</si>
  <si>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</si>
  <si>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</si>
  <si>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</si>
  <si>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</si>
  <si>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</si>
  <si>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</si>
  <si>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</si>
  <si>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</si>
  <si>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</si>
  <si>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</si>
  <si>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</si>
  <si>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</si>
  <si>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</si>
  <si>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</si>
  <si>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</si>
  <si>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</si>
  <si>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</si>
  <si>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</si>
  <si>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</si>
  <si>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</si>
  <si>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</si>
  <si>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</si>
  <si>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</si>
  <si>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</si>
  <si>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</si>
  <si>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</si>
  <si>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</si>
  <si>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</si>
  <si>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</si>
  <si>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</si>
  <si>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</si>
  <si>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</si>
  <si>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</si>
  <si>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</si>
  <si>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</si>
  <si>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</si>
  <si>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</si>
  <si>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</si>
  <si>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</si>
  <si>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</si>
  <si>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</si>
  <si>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</si>
  <si>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</si>
  <si>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</si>
  <si>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</si>
  <si>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</si>
  <si>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</si>
  <si>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</si>
  <si>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</si>
  <si>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</si>
  <si>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</si>
  <si>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</si>
  <si>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</si>
  <si>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</si>
  <si>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</si>
  <si>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</si>
  <si>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</si>
  <si>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</si>
  <si>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</si>
  <si>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</si>
  <si>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</si>
  <si>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FILOS044B</t>
  </si>
  <si>
    <t>Psicología</t>
  </si>
  <si>
    <t>PSICO044A</t>
  </si>
  <si>
    <t>PSICO044B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</si>
</sst>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9A59-9D4C-44B4-96E8-A72D754B1946}">
  <dimension ref="A1:P3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60</v>
      </c>
      <c r="E3" s="13">
        <v>77</v>
      </c>
      <c r="F3" s="13">
        <v>73</v>
      </c>
      <c r="G3" s="14"/>
      <c r="H3" s="13"/>
      <c r="I3" s="13"/>
      <c r="J3" s="13"/>
      <c r="M3">
        <f>D3+E3+F3+G3+H3</f>
        <v>210</v>
      </c>
      <c r="N3">
        <f>D3*0.17+E3*0.17+F3*0.17+G3*0.17+H3*0.17</f>
        <v>35.700000000000003</v>
      </c>
      <c r="O3">
        <f>I3*0.15</f>
        <v>0</v>
      </c>
      <c r="P3">
        <f>ROUND(N3+O3,0)</f>
        <v>36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70</v>
      </c>
      <c r="E4" s="13">
        <v>64</v>
      </c>
      <c r="F4" s="13">
        <v>72</v>
      </c>
      <c r="G4" s="14"/>
      <c r="H4" s="13"/>
      <c r="I4" s="13"/>
      <c r="J4" s="13"/>
      <c r="M4">
        <f>D4+E4+F4+G4+H4</f>
        <v>206</v>
      </c>
      <c r="N4">
        <f>D4*0.17+E4*0.17+F4*0.17+G4*0.17+H4*0.17</f>
        <v>35.020000000000003</v>
      </c>
      <c r="O4">
        <f>I4*0.15</f>
        <v>0</v>
      </c>
      <c r="P4">
        <f>ROUND(N4+O4,0)</f>
        <v>35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60</v>
      </c>
      <c r="E5" s="13">
        <v>64</v>
      </c>
      <c r="F5" s="13">
        <v>68</v>
      </c>
      <c r="G5" s="14"/>
      <c r="H5" s="13"/>
      <c r="I5" s="13"/>
      <c r="J5" s="13"/>
      <c r="M5">
        <f>D5+E5+F5+G5+H5</f>
        <v>192</v>
      </c>
      <c r="N5">
        <f>D5*0.17+E5*0.17+F5*0.17+G5*0.17+H5*0.17</f>
        <v>32.64</v>
      </c>
      <c r="O5">
        <f>I5*0.15</f>
        <v>0</v>
      </c>
      <c r="P5">
        <f>ROUND(N5+O5,0)</f>
        <v>33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66</v>
      </c>
      <c r="E6" s="13">
        <v>63</v>
      </c>
      <c r="F6" s="13">
        <v>76</v>
      </c>
      <c r="G6" s="14"/>
      <c r="H6" s="13"/>
      <c r="I6" s="13"/>
      <c r="J6" s="13"/>
      <c r="M6">
        <f>D6+E6+F6+G6+H6</f>
        <v>205</v>
      </c>
      <c r="N6">
        <f>D6*0.17+E6*0.17+F6*0.17+G6*0.17+H6*0.17</f>
        <v>34.85</v>
      </c>
      <c r="O6">
        <f>I6*0.15</f>
        <v>0</v>
      </c>
      <c r="P6">
        <f>ROUND(N6+O6,0)</f>
        <v>35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78</v>
      </c>
      <c r="E7" s="13">
        <v>81</v>
      </c>
      <c r="F7" s="13">
        <v>92</v>
      </c>
      <c r="G7" s="14"/>
      <c r="H7" s="13"/>
      <c r="I7" s="13"/>
      <c r="J7" s="13"/>
      <c r="M7">
        <f>D7+E7+F7+G7+H7</f>
        <v>251</v>
      </c>
      <c r="N7">
        <f>D7*0.17+E7*0.17+F7*0.17+G7*0.17+H7*0.17</f>
        <v>42.67</v>
      </c>
      <c r="O7">
        <f>I7*0.15</f>
        <v>0</v>
      </c>
      <c r="P7">
        <f>ROUND(N7+O7,0)</f>
        <v>43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83</v>
      </c>
      <c r="E8" s="13">
        <v>85</v>
      </c>
      <c r="F8" s="13">
        <v>89</v>
      </c>
      <c r="G8" s="14"/>
      <c r="H8" s="13"/>
      <c r="I8" s="13"/>
      <c r="J8" s="13"/>
      <c r="M8">
        <f>D8+E8+F8+G8+H8</f>
        <v>257</v>
      </c>
      <c r="N8">
        <f>D8*0.17+E8*0.17+F8*0.17+G8*0.17+H8*0.17</f>
        <v>43.690000000000005</v>
      </c>
      <c r="O8">
        <f>I8*0.15</f>
        <v>0</v>
      </c>
      <c r="P8">
        <f>ROUND(N8+O8,0)</f>
        <v>44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62</v>
      </c>
      <c r="E9" s="13">
        <v>80</v>
      </c>
      <c r="F9" s="13">
        <v>84</v>
      </c>
      <c r="G9" s="14"/>
      <c r="H9" s="13"/>
      <c r="I9" s="13"/>
      <c r="J9" s="13"/>
      <c r="M9">
        <f>D9+E9+F9+G9+H9</f>
        <v>226</v>
      </c>
      <c r="N9">
        <f>D9*0.17+E9*0.17+F9*0.17+G9*0.17+H9*0.17</f>
        <v>38.42</v>
      </c>
      <c r="O9">
        <f>I9*0.15</f>
        <v>0</v>
      </c>
      <c r="P9">
        <f>ROUND(N9+O9,0)</f>
        <v>38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89</v>
      </c>
      <c r="E10" s="13">
        <v>99</v>
      </c>
      <c r="F10" s="13">
        <v>97</v>
      </c>
      <c r="G10" s="14"/>
      <c r="H10" s="13"/>
      <c r="I10" s="13"/>
      <c r="J10" s="13"/>
      <c r="M10">
        <f>D10+E10+F10+G10+H10</f>
        <v>285</v>
      </c>
      <c r="N10">
        <f>D10*0.17+E10*0.17+F10*0.17+G10*0.17+H10*0.17</f>
        <v>48.45</v>
      </c>
      <c r="O10">
        <f>I10*0.15</f>
        <v>0</v>
      </c>
      <c r="P10">
        <f>ROUND(N10+O10,0)</f>
        <v>48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83</v>
      </c>
      <c r="E11" s="13">
        <v>77</v>
      </c>
      <c r="F11" s="13">
        <v>85</v>
      </c>
      <c r="G11" s="14"/>
      <c r="H11" s="13"/>
      <c r="I11" s="13"/>
      <c r="J11" s="13"/>
      <c r="M11">
        <f>D11+E11+F11+G11+H11</f>
        <v>245</v>
      </c>
      <c r="N11">
        <f>D11*0.17+E11*0.17+F11*0.17+G11*0.17+H11*0.17</f>
        <v>41.650000000000006</v>
      </c>
      <c r="O11">
        <f>I11*0.15</f>
        <v>0</v>
      </c>
      <c r="P11">
        <f>ROUND(N11+O11,0)</f>
        <v>42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60</v>
      </c>
      <c r="E12" s="13">
        <v>77</v>
      </c>
      <c r="F12" s="13">
        <v>80</v>
      </c>
      <c r="G12" s="14"/>
      <c r="H12" s="13"/>
      <c r="I12" s="13"/>
      <c r="J12" s="13"/>
      <c r="M12">
        <f>D12+E12+F12+G12+H12</f>
        <v>217</v>
      </c>
      <c r="N12">
        <f>D12*0.17+E12*0.17+F12*0.17+G12*0.17+H12*0.17</f>
        <v>36.89</v>
      </c>
      <c r="O12">
        <f>I12*0.15</f>
        <v>0</v>
      </c>
      <c r="P12">
        <f>ROUND(N12+O12,0)</f>
        <v>37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79</v>
      </c>
      <c r="E13" s="13">
        <v>84</v>
      </c>
      <c r="F13" s="13">
        <v>91</v>
      </c>
      <c r="G13" s="14"/>
      <c r="H13" s="13"/>
      <c r="I13" s="13"/>
      <c r="J13" s="13"/>
      <c r="M13">
        <f>D13+E13+F13+G13+H13</f>
        <v>254</v>
      </c>
      <c r="N13">
        <f>D13*0.17+E13*0.17+F13*0.17+G13*0.17+H13*0.17</f>
        <v>43.18</v>
      </c>
      <c r="O13">
        <f>I13*0.15</f>
        <v>0</v>
      </c>
      <c r="P13">
        <f>ROUND(N13+O13,0)</f>
        <v>43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78</v>
      </c>
      <c r="E14" s="13">
        <v>85</v>
      </c>
      <c r="F14" s="13">
        <v>91</v>
      </c>
      <c r="G14" s="14"/>
      <c r="H14" s="13"/>
      <c r="I14" s="13"/>
      <c r="J14" s="13"/>
      <c r="M14">
        <f>D14+E14+F14+G14+H14</f>
        <v>254</v>
      </c>
      <c r="N14">
        <f>D14*0.17+E14*0.17+F14*0.17+G14*0.17+H14*0.17</f>
        <v>43.18</v>
      </c>
      <c r="O14">
        <f>I14*0.15</f>
        <v>0</v>
      </c>
      <c r="P14">
        <f>ROUND(N14+O14,0)</f>
        <v>43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71</v>
      </c>
      <c r="E15" s="13">
        <v>63</v>
      </c>
      <c r="F15" s="13">
        <v>77</v>
      </c>
      <c r="G15" s="14"/>
      <c r="H15" s="13"/>
      <c r="I15" s="13"/>
      <c r="J15" s="13"/>
      <c r="M15">
        <f>D15+E15+F15+G15+H15</f>
        <v>211</v>
      </c>
      <c r="N15">
        <f>D15*0.17+E15*0.17+F15*0.17+G15*0.17+H15*0.17</f>
        <v>35.870000000000005</v>
      </c>
      <c r="O15">
        <f>I15*0.15</f>
        <v>0</v>
      </c>
      <c r="P15">
        <f>ROUND(N15+O15,0)</f>
        <v>36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87</v>
      </c>
      <c r="E16" s="13">
        <v>95</v>
      </c>
      <c r="F16" s="13">
        <v>92</v>
      </c>
      <c r="G16" s="14"/>
      <c r="H16" s="13"/>
      <c r="I16" s="13"/>
      <c r="J16" s="13"/>
      <c r="M16">
        <f>D16+E16+F16+G16+H16</f>
        <v>274</v>
      </c>
      <c r="N16">
        <f>D16*0.17+E16*0.17+F16*0.17+G16*0.17+H16*0.17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69</v>
      </c>
      <c r="E17" s="13">
        <v>66</v>
      </c>
      <c r="F17" s="13">
        <v>72</v>
      </c>
      <c r="G17" s="14"/>
      <c r="H17" s="13"/>
      <c r="I17" s="13"/>
      <c r="J17" s="13"/>
      <c r="M17">
        <f>D17+E17+F17+G17+H17</f>
        <v>207</v>
      </c>
      <c r="N17">
        <f>D17*0.17+E17*0.17+F17*0.17+G17*0.17+H17*0.17</f>
        <v>35.190000000000005</v>
      </c>
      <c r="O17">
        <f>I17*0.15</f>
        <v>0</v>
      </c>
      <c r="P17">
        <f>ROUND(N17+O17,0)</f>
        <v>35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63</v>
      </c>
      <c r="E18" s="13">
        <v>76</v>
      </c>
      <c r="F18" s="13">
        <v>77</v>
      </c>
      <c r="G18" s="14"/>
      <c r="H18" s="13"/>
      <c r="I18" s="13"/>
      <c r="J18" s="13"/>
      <c r="M18">
        <f>D18+E18+F18+G18+H18</f>
        <v>216</v>
      </c>
      <c r="N18">
        <f>D18*0.17+E18*0.17+F18*0.17+G18*0.17+H18*0.17</f>
        <v>36.720000000000006</v>
      </c>
      <c r="O18">
        <f>I18*0.15</f>
        <v>0</v>
      </c>
      <c r="P18">
        <f>ROUND(N18+O18,0)</f>
        <v>37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68</v>
      </c>
      <c r="E19" s="13">
        <v>81</v>
      </c>
      <c r="F19" s="13">
        <v>88</v>
      </c>
      <c r="G19" s="14"/>
      <c r="H19" s="13"/>
      <c r="I19" s="13"/>
      <c r="J19" s="13"/>
      <c r="M19">
        <f>D19+E19+F19+G19+H19</f>
        <v>237</v>
      </c>
      <c r="N19">
        <f>D19*0.17+E19*0.17+F19*0.17+G19*0.17+H19*0.17</f>
        <v>40.290000000000006</v>
      </c>
      <c r="O19">
        <f>I19*0.15</f>
        <v>0</v>
      </c>
      <c r="P19">
        <f>ROUND(N19+O19,0)</f>
        <v>40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84</v>
      </c>
      <c r="E20" s="13">
        <v>97</v>
      </c>
      <c r="F20" s="13">
        <v>94</v>
      </c>
      <c r="G20" s="14"/>
      <c r="H20" s="13"/>
      <c r="I20" s="13"/>
      <c r="J20" s="13"/>
      <c r="M20">
        <f>D20+E20+F20+G20+H20</f>
        <v>275</v>
      </c>
      <c r="N20">
        <f>D20*0.17+E20*0.17+F20*0.17+G20*0.17+H20*0.17</f>
        <v>46.75</v>
      </c>
      <c r="O20">
        <f>I20*0.15</f>
        <v>0</v>
      </c>
      <c r="P20">
        <f>ROUND(N20+O20,0)</f>
        <v>47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65</v>
      </c>
      <c r="E21" s="13">
        <v>63</v>
      </c>
      <c r="F21" s="13">
        <v>80</v>
      </c>
      <c r="G21" s="14"/>
      <c r="H21" s="13"/>
      <c r="I21" s="13"/>
      <c r="J21" s="13"/>
      <c r="M21">
        <f>D21+E21+F21+G21+H21</f>
        <v>208</v>
      </c>
      <c r="N21">
        <f>D21*0.17+E21*0.17+F21*0.17+G21*0.17+H21*0.17</f>
        <v>35.36</v>
      </c>
      <c r="O21">
        <f>I21*0.15</f>
        <v>0</v>
      </c>
      <c r="P21">
        <f>ROUND(N21+O21,0)</f>
        <v>35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60</v>
      </c>
      <c r="E22" s="13">
        <v>60</v>
      </c>
      <c r="F22" s="13">
        <v>62</v>
      </c>
      <c r="G22" s="14"/>
      <c r="H22" s="13"/>
      <c r="I22" s="13"/>
      <c r="J22" s="13"/>
      <c r="M22">
        <f>D22+E22+F22+G22+H22</f>
        <v>182</v>
      </c>
      <c r="N22">
        <f>D22*0.17+E22*0.17+F22*0.17+G22*0.17+H22*0.17</f>
        <v>30.940000000000005</v>
      </c>
      <c r="O22">
        <f>I22*0.15</f>
        <v>0</v>
      </c>
      <c r="P22">
        <f>ROUND(N22+O22,0)</f>
        <v>31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87</v>
      </c>
      <c r="E23" s="13">
        <v>87</v>
      </c>
      <c r="F23" s="13">
        <v>89</v>
      </c>
      <c r="G23" s="14"/>
      <c r="H23" s="13"/>
      <c r="I23" s="13"/>
      <c r="J23" s="13"/>
      <c r="M23">
        <f>D23+E23+F23+G23+H23</f>
        <v>263</v>
      </c>
      <c r="N23">
        <f>D23*0.17+E23*0.17+F23*0.17+G23*0.17+H23*0.17</f>
        <v>44.71</v>
      </c>
      <c r="O23">
        <f>I23*0.15</f>
        <v>0</v>
      </c>
      <c r="P23">
        <f>ROUND(N23+O23,0)</f>
        <v>45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62</v>
      </c>
      <c r="E24" s="13">
        <v>74</v>
      </c>
      <c r="F24" s="13">
        <v>70</v>
      </c>
      <c r="G24" s="14"/>
      <c r="H24" s="13"/>
      <c r="I24" s="13"/>
      <c r="J24" s="13"/>
      <c r="M24">
        <f>D24+E24+F24+G24+H24</f>
        <v>206</v>
      </c>
      <c r="N24">
        <f>D24*0.17+E24*0.17+F24*0.17+G24*0.17+H24*0.17</f>
        <v>35.020000000000003</v>
      </c>
      <c r="O24">
        <f>I24*0.15</f>
        <v>0</v>
      </c>
      <c r="P24">
        <f>ROUND(N24+O24,0)</f>
        <v>35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82</v>
      </c>
      <c r="E25" s="13">
        <v>82</v>
      </c>
      <c r="F25" s="13">
        <v>92</v>
      </c>
      <c r="G25" s="14"/>
      <c r="H25" s="13"/>
      <c r="I25" s="13"/>
      <c r="J25" s="13"/>
      <c r="M25">
        <f>D25+E25+F25+G25+H25</f>
        <v>256</v>
      </c>
      <c r="N25">
        <f>D25*0.17+E25*0.17+F25*0.17+G25*0.17+H25*0.17</f>
        <v>43.52</v>
      </c>
      <c r="O25">
        <f>I25*0.15</f>
        <v>0</v>
      </c>
      <c r="P25">
        <f>ROUND(N25+O25,0)</f>
        <v>44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71</v>
      </c>
      <c r="E26" s="13">
        <v>72</v>
      </c>
      <c r="F26" s="13">
        <v>79</v>
      </c>
      <c r="G26" s="14"/>
      <c r="H26" s="13"/>
      <c r="I26" s="13"/>
      <c r="J26" s="13"/>
      <c r="M26">
        <f>D26+E26+F26+G26+H26</f>
        <v>222</v>
      </c>
      <c r="N26">
        <f>D26*0.17+E26*0.17+F26*0.17+G26*0.17+H26*0.17</f>
        <v>37.74</v>
      </c>
      <c r="O26">
        <f>I26*0.15</f>
        <v>0</v>
      </c>
      <c r="P26">
        <f>ROUND(N26+O26,0)</f>
        <v>38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62</v>
      </c>
      <c r="E27" s="13">
        <v>74</v>
      </c>
      <c r="F27" s="13">
        <v>74</v>
      </c>
      <c r="G27" s="14"/>
      <c r="H27" s="13"/>
      <c r="I27" s="13"/>
      <c r="J27" s="13"/>
      <c r="M27">
        <f>D27+E27+F27+G27+H27</f>
        <v>210</v>
      </c>
      <c r="N27">
        <f>D27*0.17+E27*0.17+F27*0.17+G27*0.17+H27*0.17</f>
        <v>35.700000000000003</v>
      </c>
      <c r="O27">
        <f>I27*0.15</f>
        <v>0</v>
      </c>
      <c r="P27">
        <f>ROUND(N27+O27,0)</f>
        <v>36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80</v>
      </c>
      <c r="E28" s="13">
        <v>83</v>
      </c>
      <c r="F28" s="13">
        <v>90</v>
      </c>
      <c r="G28" s="14"/>
      <c r="H28" s="13"/>
      <c r="I28" s="13"/>
      <c r="J28" s="13"/>
      <c r="M28">
        <f>D28+E28+F28+G28+H28</f>
        <v>253</v>
      </c>
      <c r="N28">
        <f>D28*0.17+E28*0.17+F28*0.17+G28*0.17+H28*0.17</f>
        <v>43.010000000000005</v>
      </c>
      <c r="O28">
        <f>I28*0.15</f>
        <v>0</v>
      </c>
      <c r="P28">
        <f>ROUND(N28+O28,0)</f>
        <v>43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71</v>
      </c>
      <c r="E29" s="13">
        <v>60</v>
      </c>
      <c r="F29" s="13">
        <v>74</v>
      </c>
      <c r="G29" s="14"/>
      <c r="H29" s="13"/>
      <c r="I29" s="13"/>
      <c r="J29" s="13"/>
      <c r="M29">
        <f>D29+E29+F29+G29+H29</f>
        <v>205</v>
      </c>
      <c r="N29">
        <f>D29*0.17+E29*0.17+F29*0.17+G29*0.17+H29*0.17</f>
        <v>34.85</v>
      </c>
      <c r="O29">
        <f>I29*0.15</f>
        <v>0</v>
      </c>
      <c r="P29">
        <f>ROUND(N29+O29,0)</f>
        <v>35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83</v>
      </c>
      <c r="E30" s="13">
        <v>88</v>
      </c>
      <c r="F30" s="13">
        <v>93</v>
      </c>
      <c r="G30" s="14"/>
      <c r="H30" s="13"/>
      <c r="I30" s="13"/>
      <c r="J30" s="13"/>
      <c r="M30">
        <f>D30+E30+F30+G30+H30</f>
        <v>264</v>
      </c>
      <c r="N30">
        <f>D30*0.17+E30*0.17+F30*0.17+G30*0.17+H30*0.17</f>
        <v>44.88</v>
      </c>
      <c r="O30">
        <f>I30*0.15</f>
        <v>0</v>
      </c>
      <c r="P30">
        <f>ROUND(N30+O30,0)</f>
        <v>45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78</v>
      </c>
      <c r="E31" s="13">
        <v>91</v>
      </c>
      <c r="F31" s="13">
        <v>95</v>
      </c>
      <c r="G31" s="14"/>
      <c r="H31" s="13"/>
      <c r="I31" s="13"/>
      <c r="J31" s="13"/>
      <c r="M31">
        <f>D31+E31+F31+G31+H31</f>
        <v>264</v>
      </c>
      <c r="N31">
        <f>D31*0.17+E31*0.17+F31*0.17+G31*0.17+H31*0.17</f>
        <v>44.88000000000001</v>
      </c>
      <c r="O31">
        <f>I31*0.15</f>
        <v>0</v>
      </c>
      <c r="P31">
        <f>ROUND(N31+O31,0)</f>
        <v>45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61</v>
      </c>
      <c r="E32" s="13">
        <v>57</v>
      </c>
      <c r="F32" s="13">
        <v>90</v>
      </c>
      <c r="G32" s="14"/>
      <c r="H32" s="13"/>
      <c r="I32" s="13"/>
      <c r="J32" s="13"/>
      <c r="M32">
        <f>D32+E32+F32+G32+H32</f>
        <v>208</v>
      </c>
      <c r="N32">
        <f>D32*0.17+E32*0.17+F32*0.17+G32*0.17+H32*0.17</f>
        <v>35.36</v>
      </c>
      <c r="O32">
        <f>I32*0.15</f>
        <v>0</v>
      </c>
      <c r="P32">
        <f>ROUND(N32+O32,0)</f>
        <v>35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77</v>
      </c>
      <c r="E33" s="13">
        <v>64</v>
      </c>
      <c r="F33" s="13">
        <v>74</v>
      </c>
      <c r="G33" s="14"/>
      <c r="H33" s="13"/>
      <c r="I33" s="13"/>
      <c r="J33" s="13"/>
      <c r="M33">
        <f>D33+E33+F33+G33+H33</f>
        <v>215</v>
      </c>
      <c r="N33">
        <f>D33*0.17+E33*0.17+F33*0.17+G33*0.17+H33*0.17</f>
        <v>36.550000000000004</v>
      </c>
      <c r="O33">
        <f>I33*0.15</f>
        <v>0</v>
      </c>
      <c r="P33">
        <f>ROUND(N33+O33,0)</f>
        <v>37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80</v>
      </c>
      <c r="E34" s="13">
        <v>74</v>
      </c>
      <c r="F34" s="13">
        <v>87</v>
      </c>
      <c r="G34" s="14"/>
      <c r="H34" s="13"/>
      <c r="I34" s="13"/>
      <c r="J34" s="13"/>
      <c r="M34">
        <f>D34+E34+F34+G34+H34</f>
        <v>241</v>
      </c>
      <c r="N34">
        <f>D34*0.17+E34*0.17+F34*0.17+G34*0.17+H34*0.17</f>
        <v>40.97</v>
      </c>
      <c r="O34">
        <f>I34*0.15</f>
        <v>0</v>
      </c>
      <c r="P34">
        <f>ROUND(N34+O34,0)</f>
        <v>41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70</v>
      </c>
      <c r="E35" s="13">
        <v>84</v>
      </c>
      <c r="F35" s="13">
        <v>89</v>
      </c>
      <c r="G35" s="14"/>
      <c r="H35" s="13"/>
      <c r="I35" s="13"/>
      <c r="J35" s="13"/>
      <c r="M35">
        <f>D35+E35+F35+G35+H35</f>
        <v>243</v>
      </c>
      <c r="N35">
        <f>D35*0.17+E35*0.17+F35*0.17+G35*0.17+H35*0.17</f>
        <v>41.31</v>
      </c>
      <c r="O35">
        <f>I35*0.15</f>
        <v>0</v>
      </c>
      <c r="P35">
        <f>ROUND(N35+O35,0)</f>
        <v>41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85</v>
      </c>
      <c r="E36" s="13">
        <v>80</v>
      </c>
      <c r="F36" s="13">
        <v>91</v>
      </c>
      <c r="G36" s="14"/>
      <c r="H36" s="13"/>
      <c r="I36" s="13"/>
      <c r="J36" s="13"/>
      <c r="M36">
        <f>D36+E36+F36+G36+H36</f>
        <v>256</v>
      </c>
      <c r="N36">
        <f>D36*0.17+E36*0.17+F36*0.17+G36*0.17+H36*0.17</f>
        <v>43.52</v>
      </c>
      <c r="O36">
        <f>I36*0.15</f>
        <v>0</v>
      </c>
      <c r="P36">
        <f>ROUND(N36+O36,0)</f>
        <v>44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75</v>
      </c>
      <c r="E37" s="13">
        <v>69</v>
      </c>
      <c r="F37" s="13">
        <v>72</v>
      </c>
      <c r="G37" s="14"/>
      <c r="H37" s="13"/>
      <c r="I37" s="13"/>
      <c r="J37" s="13"/>
      <c r="M37">
        <f>D37+E37+F37+G37+H37</f>
        <v>216</v>
      </c>
      <c r="N37">
        <f>D37*0.17+E37*0.17+F37*0.17+G37*0.17+H37*0.17</f>
        <v>36.720000000000006</v>
      </c>
      <c r="O37">
        <f>I37*0.15</f>
        <v>0</v>
      </c>
      <c r="P37">
        <f>ROUND(N37+O37,0)</f>
        <v>37</v>
      </c>
    </row>
  </sheetData>
  <sheetProtection algorithmName="SHA-512" hashValue="i1xDGjbKMXJ8WJUQlSiuWoKMYpD9MdsRPQNnHwBj+IK8in/9BYKDnEDESfFSRoZEpEeAHxyN7olC6LBfWF515Q==" saltValue="aT5RoLQ+0P+zE1HpLMpLog==" spinCount="100000" sheet="1" objects="1" scenarios="1"/>
  <dataValidations count="35">
    <dataValidation type="whole" allowBlank="1" showInputMessage="1" showErrorMessage="1" errorTitle="Valor fuera de rango" error="Ingrese un valor correcto" sqref="G3" xr:uid="{560AFC88-AF01-4C74-BD42-50517C44418E}">
      <formula1>0</formula1>
      <formula2>100</formula2>
    </dataValidation>
    <dataValidation type="whole" allowBlank="1" showInputMessage="1" showErrorMessage="1" errorTitle="Valor fuera de rango" error="Ingrese un valor correcto" sqref="G4" xr:uid="{2E233852-E72F-4F59-8312-DBC6E6920F4A}">
      <formula1>0</formula1>
      <formula2>100</formula2>
    </dataValidation>
    <dataValidation type="whole" allowBlank="1" showInputMessage="1" showErrorMessage="1" errorTitle="Valor fuera de rango" error="Ingrese un valor correcto" sqref="G5" xr:uid="{C03210C1-279A-4E69-A0E7-D53A54DC624B}">
      <formula1>0</formula1>
      <formula2>100</formula2>
    </dataValidation>
    <dataValidation type="whole" allowBlank="1" showInputMessage="1" showErrorMessage="1" errorTitle="Valor fuera de rango" error="Ingrese un valor correcto" sqref="G6" xr:uid="{AAB0F2B5-8E2B-4D2F-B900-7AA619F6F7C9}">
      <formula1>0</formula1>
      <formula2>100</formula2>
    </dataValidation>
    <dataValidation type="whole" allowBlank="1" showInputMessage="1" showErrorMessage="1" errorTitle="Valor fuera de rango" error="Ingrese un valor correcto" sqref="G7" xr:uid="{2A283AFB-1AF5-41E1-978B-91F0AD629C0F}">
      <formula1>0</formula1>
      <formula2>100</formula2>
    </dataValidation>
    <dataValidation type="whole" allowBlank="1" showInputMessage="1" showErrorMessage="1" errorTitle="Valor fuera de rango" error="Ingrese un valor correcto" sqref="G8" xr:uid="{3ED085C5-3BE4-488E-A53E-90E192B8FC02}">
      <formula1>0</formula1>
      <formula2>100</formula2>
    </dataValidation>
    <dataValidation type="whole" allowBlank="1" showInputMessage="1" showErrorMessage="1" errorTitle="Valor fuera de rango" error="Ingrese un valor correcto" sqref="G9" xr:uid="{1D39299D-92AB-4C9D-B11D-A26D1E569FB7}">
      <formula1>0</formula1>
      <formula2>100</formula2>
    </dataValidation>
    <dataValidation type="whole" allowBlank="1" showInputMessage="1" showErrorMessage="1" errorTitle="Valor fuera de rango" error="Ingrese un valor correcto" sqref="G10" xr:uid="{5C09F771-555B-459C-A41C-CC7571D95A1A}">
      <formula1>0</formula1>
      <formula2>100</formula2>
    </dataValidation>
    <dataValidation type="whole" allowBlank="1" showInputMessage="1" showErrorMessage="1" errorTitle="Valor fuera de rango" error="Ingrese un valor correcto" sqref="G11" xr:uid="{2D3FFB41-5308-4185-9C3E-415816F0C4C5}">
      <formula1>0</formula1>
      <formula2>100</formula2>
    </dataValidation>
    <dataValidation type="whole" allowBlank="1" showInputMessage="1" showErrorMessage="1" errorTitle="Valor fuera de rango" error="Ingrese un valor correcto" sqref="G12" xr:uid="{5330D127-45A9-4041-AB8D-EE3A16F82C77}">
      <formula1>0</formula1>
      <formula2>100</formula2>
    </dataValidation>
    <dataValidation type="whole" allowBlank="1" showInputMessage="1" showErrorMessage="1" errorTitle="Valor fuera de rango" error="Ingrese un valor correcto" sqref="G13" xr:uid="{A9A0982F-9A2B-4BEB-A904-B0FA697A3256}">
      <formula1>0</formula1>
      <formula2>100</formula2>
    </dataValidation>
    <dataValidation type="whole" allowBlank="1" showInputMessage="1" showErrorMessage="1" errorTitle="Valor fuera de rango" error="Ingrese un valor correcto" sqref="G14" xr:uid="{6074ACF5-B4A1-4C66-8C25-F684E06E7CA6}">
      <formula1>0</formula1>
      <formula2>100</formula2>
    </dataValidation>
    <dataValidation type="whole" allowBlank="1" showInputMessage="1" showErrorMessage="1" errorTitle="Valor fuera de rango" error="Ingrese un valor correcto" sqref="G15" xr:uid="{9DEA3338-0B11-482A-A1A0-8E8201FB75C5}">
      <formula1>0</formula1>
      <formula2>100</formula2>
    </dataValidation>
    <dataValidation type="whole" allowBlank="1" showInputMessage="1" showErrorMessage="1" errorTitle="Valor fuera de rango" error="Ingrese un valor correcto" sqref="G16" xr:uid="{E7E33B6B-A998-45B8-8C54-FAF80485F20E}">
      <formula1>0</formula1>
      <formula2>100</formula2>
    </dataValidation>
    <dataValidation type="whole" allowBlank="1" showInputMessage="1" showErrorMessage="1" errorTitle="Valor fuera de rango" error="Ingrese un valor correcto" sqref="G17" xr:uid="{CE69A6E6-557B-42D6-8148-AC8AD78AA0B6}">
      <formula1>0</formula1>
      <formula2>100</formula2>
    </dataValidation>
    <dataValidation type="whole" allowBlank="1" showInputMessage="1" showErrorMessage="1" errorTitle="Valor fuera de rango" error="Ingrese un valor correcto" sqref="G18" xr:uid="{19903EE5-DBA0-40C6-B6EC-6023BC7F1367}">
      <formula1>0</formula1>
      <formula2>100</formula2>
    </dataValidation>
    <dataValidation type="whole" allowBlank="1" showInputMessage="1" showErrorMessage="1" errorTitle="Valor fuera de rango" error="Ingrese un valor correcto" sqref="G19" xr:uid="{F7F14A04-02F6-4C79-B7CF-6608275E97A6}">
      <formula1>0</formula1>
      <formula2>100</formula2>
    </dataValidation>
    <dataValidation type="whole" allowBlank="1" showInputMessage="1" showErrorMessage="1" errorTitle="Valor fuera de rango" error="Ingrese un valor correcto" sqref="G20" xr:uid="{8CD4D4E7-1666-4E15-871C-4A14DA691EA6}">
      <formula1>0</formula1>
      <formula2>100</formula2>
    </dataValidation>
    <dataValidation type="whole" allowBlank="1" showInputMessage="1" showErrorMessage="1" errorTitle="Valor fuera de rango" error="Ingrese un valor correcto" sqref="G21" xr:uid="{62F690EF-496E-4E27-A1A8-227BFE775926}">
      <formula1>0</formula1>
      <formula2>100</formula2>
    </dataValidation>
    <dataValidation type="whole" allowBlank="1" showInputMessage="1" showErrorMessage="1" errorTitle="Valor fuera de rango" error="Ingrese un valor correcto" sqref="G22" xr:uid="{498A9F40-17C6-4A88-BB50-727DEED42D8F}">
      <formula1>0</formula1>
      <formula2>100</formula2>
    </dataValidation>
    <dataValidation type="whole" allowBlank="1" showInputMessage="1" showErrorMessage="1" errorTitle="Valor fuera de rango" error="Ingrese un valor correcto" sqref="G23" xr:uid="{29A9FF12-7A3D-4A3A-B177-633FCD725B5E}">
      <formula1>0</formula1>
      <formula2>100</formula2>
    </dataValidation>
    <dataValidation type="whole" allowBlank="1" showInputMessage="1" showErrorMessage="1" errorTitle="Valor fuera de rango" error="Ingrese un valor correcto" sqref="G24" xr:uid="{6628F26A-00C6-4C4F-A90E-D20D56981C39}">
      <formula1>0</formula1>
      <formula2>100</formula2>
    </dataValidation>
    <dataValidation type="whole" allowBlank="1" showInputMessage="1" showErrorMessage="1" errorTitle="Valor fuera de rango" error="Ingrese un valor correcto" sqref="G25" xr:uid="{8F30806B-6E7D-4DF0-B071-599044DA4AC7}">
      <formula1>0</formula1>
      <formula2>100</formula2>
    </dataValidation>
    <dataValidation type="whole" allowBlank="1" showInputMessage="1" showErrorMessage="1" errorTitle="Valor fuera de rango" error="Ingrese un valor correcto" sqref="G26" xr:uid="{F9DF16DE-CF8D-4C20-AAC4-268DC9A3AEF2}">
      <formula1>0</formula1>
      <formula2>100</formula2>
    </dataValidation>
    <dataValidation type="whole" allowBlank="1" showInputMessage="1" showErrorMessage="1" errorTitle="Valor fuera de rango" error="Ingrese un valor correcto" sqref="G27" xr:uid="{404F9DF1-2809-4409-A939-D536CCE2446A}">
      <formula1>0</formula1>
      <formula2>100</formula2>
    </dataValidation>
    <dataValidation type="whole" allowBlank="1" showInputMessage="1" showErrorMessage="1" errorTitle="Valor fuera de rango" error="Ingrese un valor correcto" sqref="G28" xr:uid="{769FCEAB-72C2-48B1-B222-3882425A5155}">
      <formula1>0</formula1>
      <formula2>100</formula2>
    </dataValidation>
    <dataValidation type="whole" allowBlank="1" showInputMessage="1" showErrorMessage="1" errorTitle="Valor fuera de rango" error="Ingrese un valor correcto" sqref="G29" xr:uid="{8DB7C9BE-EDFA-4AC5-AC58-27861FFC2ECB}">
      <formula1>0</formula1>
      <formula2>100</formula2>
    </dataValidation>
    <dataValidation type="whole" allowBlank="1" showInputMessage="1" showErrorMessage="1" errorTitle="Valor fuera de rango" error="Ingrese un valor correcto" sqref="G30" xr:uid="{4AD22BD7-5AB8-4987-9CBD-372A35D162A9}">
      <formula1>0</formula1>
      <formula2>100</formula2>
    </dataValidation>
    <dataValidation type="whole" allowBlank="1" showInputMessage="1" showErrorMessage="1" errorTitle="Valor fuera de rango" error="Ingrese un valor correcto" sqref="G31" xr:uid="{6653DF32-9AA0-412A-97C3-FDC9A716EE4A}">
      <formula1>0</formula1>
      <formula2>100</formula2>
    </dataValidation>
    <dataValidation type="whole" allowBlank="1" showInputMessage="1" showErrorMessage="1" errorTitle="Valor fuera de rango" error="Ingrese un valor correcto" sqref="G32" xr:uid="{498902C3-B1C8-47DC-B857-B378F343020F}">
      <formula1>0</formula1>
      <formula2>100</formula2>
    </dataValidation>
    <dataValidation type="whole" allowBlank="1" showInputMessage="1" showErrorMessage="1" errorTitle="Valor fuera de rango" error="Ingrese un valor correcto" sqref="G33" xr:uid="{806E6AE5-8A7A-4B5B-A125-EE35F2117332}">
      <formula1>0</formula1>
      <formula2>100</formula2>
    </dataValidation>
    <dataValidation type="whole" allowBlank="1" showInputMessage="1" showErrorMessage="1" errorTitle="Valor fuera de rango" error="Ingrese un valor correcto" sqref="G34" xr:uid="{26FDDB80-4D1F-4EB3-889D-A91B3815B065}">
      <formula1>0</formula1>
      <formula2>100</formula2>
    </dataValidation>
    <dataValidation type="whole" allowBlank="1" showInputMessage="1" showErrorMessage="1" errorTitle="Valor fuera de rango" error="Ingrese un valor correcto" sqref="G35" xr:uid="{53011E1B-642D-4CE7-9049-B3555D1758CE}">
      <formula1>0</formula1>
      <formula2>100</formula2>
    </dataValidation>
    <dataValidation type="whole" allowBlank="1" showInputMessage="1" showErrorMessage="1" errorTitle="Valor fuera de rango" error="Ingrese un valor correcto" sqref="G36" xr:uid="{AC1A5F8B-F2E4-417F-BB9B-37E469117C07}">
      <formula1>0</formula1>
      <formula2>100</formula2>
    </dataValidation>
    <dataValidation type="whole" allowBlank="1" showInputMessage="1" showErrorMessage="1" errorTitle="Valor fuera de rango" error="Ingrese un valor correcto" sqref="G37" xr:uid="{3F0C66B2-099A-4E5C-A004-658763929037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2C2C-6AF4-49F0-8899-0D4A5A158294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87</v>
      </c>
      <c r="B3" s="11">
        <v>1</v>
      </c>
      <c r="C3" s="12" t="s">
        <v>88</v>
      </c>
      <c r="D3" s="13">
        <v>88</v>
      </c>
      <c r="E3" s="13">
        <v>82</v>
      </c>
      <c r="F3" s="13">
        <v>94</v>
      </c>
      <c r="G3" s="14"/>
      <c r="H3" s="13"/>
      <c r="I3" s="13"/>
      <c r="J3" s="13"/>
      <c r="M3">
        <f>D3+E3+F3+G3+H3</f>
        <v>264</v>
      </c>
      <c r="N3">
        <f>D3*0.17+E3*0.17+F3*0.17+G3*0.17+H3*0.17</f>
        <v>44.88</v>
      </c>
      <c r="O3">
        <f>I3*0.15</f>
        <v>0</v>
      </c>
      <c r="P3">
        <f>ROUND(N3+O3,0)</f>
        <v>45</v>
      </c>
    </row>
    <row r="4" spans="1:16" x14ac:dyDescent="0.25">
      <c r="A4" s="11" t="s">
        <v>89</v>
      </c>
      <c r="B4" s="11">
        <v>2</v>
      </c>
      <c r="C4" s="12" t="s">
        <v>90</v>
      </c>
      <c r="D4" s="13">
        <v>74</v>
      </c>
      <c r="E4" s="13">
        <v>67</v>
      </c>
      <c r="F4" s="13">
        <v>63</v>
      </c>
      <c r="G4" s="14"/>
      <c r="H4" s="13"/>
      <c r="I4" s="13"/>
      <c r="J4" s="13"/>
      <c r="M4">
        <f>D4+E4+F4+G4+H4</f>
        <v>204</v>
      </c>
      <c r="N4">
        <f>D4*0.17+E4*0.17+F4*0.17+G4*0.17+H4*0.17</f>
        <v>34.68</v>
      </c>
      <c r="O4">
        <f>I4*0.15</f>
        <v>0</v>
      </c>
      <c r="P4">
        <f>ROUND(N4+O4,0)</f>
        <v>35</v>
      </c>
    </row>
    <row r="5" spans="1:16" x14ac:dyDescent="0.25">
      <c r="A5" s="11" t="s">
        <v>91</v>
      </c>
      <c r="B5" s="11">
        <v>3</v>
      </c>
      <c r="C5" s="12" t="s">
        <v>92</v>
      </c>
      <c r="D5" s="13">
        <v>87</v>
      </c>
      <c r="E5" s="13">
        <v>85</v>
      </c>
      <c r="F5" s="13">
        <v>86</v>
      </c>
      <c r="G5" s="14"/>
      <c r="H5" s="13"/>
      <c r="I5" s="13"/>
      <c r="J5" s="13"/>
      <c r="M5">
        <f>D5+E5+F5+G5+H5</f>
        <v>258</v>
      </c>
      <c r="N5">
        <f>D5*0.17+E5*0.17+F5*0.17+G5*0.17+H5*0.17</f>
        <v>43.86</v>
      </c>
      <c r="O5">
        <f>I5*0.15</f>
        <v>0</v>
      </c>
      <c r="P5">
        <f>ROUND(N5+O5,0)</f>
        <v>44</v>
      </c>
    </row>
    <row r="6" spans="1:16" x14ac:dyDescent="0.25">
      <c r="A6" s="11" t="s">
        <v>93</v>
      </c>
      <c r="B6" s="11">
        <v>4</v>
      </c>
      <c r="C6" s="12" t="s">
        <v>94</v>
      </c>
      <c r="D6" s="13">
        <v>87</v>
      </c>
      <c r="E6" s="13">
        <v>99</v>
      </c>
      <c r="F6" s="13">
        <v>93</v>
      </c>
      <c r="G6" s="14"/>
      <c r="H6" s="13"/>
      <c r="I6" s="13"/>
      <c r="J6" s="13"/>
      <c r="M6">
        <f>D6+E6+F6+G6+H6</f>
        <v>279</v>
      </c>
      <c r="N6">
        <f>D6*0.17+E6*0.17+F6*0.17+G6*0.17+H6*0.17</f>
        <v>47.430000000000007</v>
      </c>
      <c r="O6">
        <f>I6*0.15</f>
        <v>0</v>
      </c>
      <c r="P6">
        <f>ROUND(N6+O6,0)</f>
        <v>47</v>
      </c>
    </row>
    <row r="7" spans="1:16" x14ac:dyDescent="0.25">
      <c r="A7" s="11" t="s">
        <v>95</v>
      </c>
      <c r="B7" s="11">
        <v>5</v>
      </c>
      <c r="C7" s="12" t="s">
        <v>96</v>
      </c>
      <c r="D7" s="13">
        <v>60</v>
      </c>
      <c r="E7" s="13">
        <v>65</v>
      </c>
      <c r="F7" s="13">
        <v>65</v>
      </c>
      <c r="G7" s="14"/>
      <c r="H7" s="13"/>
      <c r="I7" s="13"/>
      <c r="J7" s="13"/>
      <c r="M7">
        <f>D7+E7+F7+G7+H7</f>
        <v>190</v>
      </c>
      <c r="N7">
        <f>D7*0.17+E7*0.17+F7*0.17+G7*0.17+H7*0.17</f>
        <v>32.299999999999997</v>
      </c>
      <c r="O7">
        <f>I7*0.15</f>
        <v>0</v>
      </c>
      <c r="P7">
        <f>ROUND(N7+O7,0)</f>
        <v>32</v>
      </c>
    </row>
    <row r="8" spans="1:16" x14ac:dyDescent="0.25">
      <c r="A8" s="11" t="s">
        <v>97</v>
      </c>
      <c r="B8" s="11">
        <v>6</v>
      </c>
      <c r="C8" s="12" t="s">
        <v>98</v>
      </c>
      <c r="D8" s="13">
        <v>70</v>
      </c>
      <c r="E8" s="13">
        <v>60</v>
      </c>
      <c r="F8" s="13">
        <v>78</v>
      </c>
      <c r="G8" s="14"/>
      <c r="H8" s="13"/>
      <c r="I8" s="13"/>
      <c r="J8" s="13"/>
      <c r="M8">
        <f>D8+E8+F8+G8+H8</f>
        <v>208</v>
      </c>
      <c r="N8">
        <f>D8*0.17+E8*0.17+F8*0.17+G8*0.17+H8*0.17</f>
        <v>35.36</v>
      </c>
      <c r="O8">
        <f>I8*0.15</f>
        <v>0</v>
      </c>
      <c r="P8">
        <f>ROUND(N8+O8,0)</f>
        <v>35</v>
      </c>
    </row>
    <row r="9" spans="1:16" x14ac:dyDescent="0.25">
      <c r="A9" s="11" t="s">
        <v>99</v>
      </c>
      <c r="B9" s="11">
        <v>7</v>
      </c>
      <c r="C9" s="12" t="s">
        <v>100</v>
      </c>
      <c r="D9" s="13">
        <v>92</v>
      </c>
      <c r="E9" s="13">
        <v>92</v>
      </c>
      <c r="F9" s="13">
        <v>94</v>
      </c>
      <c r="G9" s="14"/>
      <c r="H9" s="13"/>
      <c r="I9" s="13"/>
      <c r="J9" s="13"/>
      <c r="M9">
        <f>D9+E9+F9+G9+H9</f>
        <v>278</v>
      </c>
      <c r="N9">
        <f>D9*0.17+E9*0.17+F9*0.17+G9*0.17+H9*0.17</f>
        <v>47.260000000000005</v>
      </c>
      <c r="O9">
        <f>I9*0.15</f>
        <v>0</v>
      </c>
      <c r="P9">
        <f>ROUND(N9+O9,0)</f>
        <v>47</v>
      </c>
    </row>
    <row r="10" spans="1:16" x14ac:dyDescent="0.25">
      <c r="A10" s="11" t="s">
        <v>101</v>
      </c>
      <c r="B10" s="11">
        <v>8</v>
      </c>
      <c r="C10" s="12" t="s">
        <v>102</v>
      </c>
      <c r="D10" s="13">
        <v>76</v>
      </c>
      <c r="E10" s="13">
        <v>94</v>
      </c>
      <c r="F10" s="13">
        <v>94</v>
      </c>
      <c r="G10" s="14"/>
      <c r="H10" s="13"/>
      <c r="I10" s="13"/>
      <c r="J10" s="13"/>
      <c r="M10">
        <f>D10+E10+F10+G10+H10</f>
        <v>264</v>
      </c>
      <c r="N10">
        <f>D10*0.17+E10*0.17+F10*0.17+G10*0.17+H10*0.17</f>
        <v>44.88</v>
      </c>
      <c r="O10">
        <f>I10*0.15</f>
        <v>0</v>
      </c>
      <c r="P10">
        <f>ROUND(N10+O10,0)</f>
        <v>45</v>
      </c>
    </row>
    <row r="11" spans="1:16" x14ac:dyDescent="0.25">
      <c r="A11" s="11" t="s">
        <v>103</v>
      </c>
      <c r="B11" s="11">
        <v>9</v>
      </c>
      <c r="C11" s="12" t="s">
        <v>104</v>
      </c>
      <c r="D11" s="13">
        <v>77</v>
      </c>
      <c r="E11" s="13">
        <v>74</v>
      </c>
      <c r="F11" s="13">
        <v>79</v>
      </c>
      <c r="G11" s="14"/>
      <c r="H11" s="13"/>
      <c r="I11" s="13"/>
      <c r="J11" s="13"/>
      <c r="M11">
        <f>D11+E11+F11+G11+H11</f>
        <v>230</v>
      </c>
      <c r="N11">
        <f>D11*0.17+E11*0.17+F11*0.17+G11*0.17+H11*0.17</f>
        <v>39.1</v>
      </c>
      <c r="O11">
        <f>I11*0.15</f>
        <v>0</v>
      </c>
      <c r="P11">
        <f>ROUND(N11+O11,0)</f>
        <v>39</v>
      </c>
    </row>
    <row r="12" spans="1:16" x14ac:dyDescent="0.25">
      <c r="A12" s="11" t="s">
        <v>105</v>
      </c>
      <c r="B12" s="11">
        <v>10</v>
      </c>
      <c r="C12" s="12" t="s">
        <v>106</v>
      </c>
      <c r="D12" s="13">
        <v>61</v>
      </c>
      <c r="E12" s="13">
        <v>60</v>
      </c>
      <c r="F12" s="13">
        <v>65</v>
      </c>
      <c r="G12" s="14"/>
      <c r="H12" s="13"/>
      <c r="I12" s="13"/>
      <c r="J12" s="13"/>
      <c r="M12">
        <f>D12+E12+F12+G12+H12</f>
        <v>186</v>
      </c>
      <c r="N12">
        <f>D12*0.17+E12*0.17+F12*0.17+G12*0.17+H12*0.17</f>
        <v>31.62</v>
      </c>
      <c r="O12">
        <f>I12*0.15</f>
        <v>0</v>
      </c>
      <c r="P12">
        <f>ROUND(N12+O12,0)</f>
        <v>32</v>
      </c>
    </row>
    <row r="13" spans="1:16" x14ac:dyDescent="0.25">
      <c r="A13" s="11" t="s">
        <v>107</v>
      </c>
      <c r="B13" s="11">
        <v>11</v>
      </c>
      <c r="C13" s="12" t="s">
        <v>108</v>
      </c>
      <c r="D13" s="13">
        <v>66</v>
      </c>
      <c r="E13" s="13">
        <v>79</v>
      </c>
      <c r="F13" s="13">
        <v>74</v>
      </c>
      <c r="G13" s="14"/>
      <c r="H13" s="13"/>
      <c r="I13" s="13"/>
      <c r="J13" s="13"/>
      <c r="M13">
        <f>D13+E13+F13+G13+H13</f>
        <v>219</v>
      </c>
      <c r="N13">
        <f>D13*0.17+E13*0.17+F13*0.17+G13*0.17+H13*0.17</f>
        <v>37.230000000000004</v>
      </c>
      <c r="O13">
        <f>I13*0.15</f>
        <v>0</v>
      </c>
      <c r="P13">
        <f>ROUND(N13+O13,0)</f>
        <v>37</v>
      </c>
    </row>
    <row r="14" spans="1:16" x14ac:dyDescent="0.25">
      <c r="A14" s="11" t="s">
        <v>109</v>
      </c>
      <c r="B14" s="11">
        <v>12</v>
      </c>
      <c r="C14" s="12" t="s">
        <v>110</v>
      </c>
      <c r="D14" s="13">
        <v>79</v>
      </c>
      <c r="E14" s="13">
        <v>82</v>
      </c>
      <c r="F14" s="13">
        <v>81</v>
      </c>
      <c r="G14" s="14"/>
      <c r="H14" s="13"/>
      <c r="I14" s="13"/>
      <c r="J14" s="13"/>
      <c r="M14">
        <f>D14+E14+F14+G14+H14</f>
        <v>242</v>
      </c>
      <c r="N14">
        <f>D14*0.17+E14*0.17+F14*0.17+G14*0.17+H14*0.17</f>
        <v>41.140000000000008</v>
      </c>
      <c r="O14">
        <f>I14*0.15</f>
        <v>0</v>
      </c>
      <c r="P14">
        <f>ROUND(N14+O14,0)</f>
        <v>41</v>
      </c>
    </row>
    <row r="15" spans="1:16" x14ac:dyDescent="0.25">
      <c r="A15" s="11" t="s">
        <v>111</v>
      </c>
      <c r="B15" s="11">
        <v>13</v>
      </c>
      <c r="C15" s="12" t="s">
        <v>112</v>
      </c>
      <c r="D15" s="13">
        <v>74</v>
      </c>
      <c r="E15" s="13">
        <v>76</v>
      </c>
      <c r="F15" s="13">
        <v>61</v>
      </c>
      <c r="G15" s="14"/>
      <c r="H15" s="13"/>
      <c r="I15" s="13"/>
      <c r="J15" s="13"/>
      <c r="M15">
        <f>D15+E15+F15+G15+H15</f>
        <v>211</v>
      </c>
      <c r="N15">
        <f>D15*0.17+E15*0.17+F15*0.17+G15*0.17+H15*0.17</f>
        <v>35.870000000000005</v>
      </c>
      <c r="O15">
        <f>I15*0.15</f>
        <v>0</v>
      </c>
      <c r="P15">
        <f>ROUND(N15+O15,0)</f>
        <v>36</v>
      </c>
    </row>
    <row r="16" spans="1:16" x14ac:dyDescent="0.25">
      <c r="A16" s="11" t="s">
        <v>113</v>
      </c>
      <c r="B16" s="11">
        <v>14</v>
      </c>
      <c r="C16" s="12" t="s">
        <v>114</v>
      </c>
      <c r="D16" s="13">
        <v>84</v>
      </c>
      <c r="E16" s="13">
        <v>93</v>
      </c>
      <c r="F16" s="13">
        <v>83</v>
      </c>
      <c r="G16" s="14"/>
      <c r="H16" s="13"/>
      <c r="I16" s="13"/>
      <c r="J16" s="13"/>
      <c r="M16">
        <f>D16+E16+F16+G16+H16</f>
        <v>260</v>
      </c>
      <c r="N16">
        <f>D16*0.17+E16*0.17+F16*0.17+G16*0.17+H16*0.17</f>
        <v>44.2</v>
      </c>
      <c r="O16">
        <f>I16*0.15</f>
        <v>0</v>
      </c>
      <c r="P16">
        <f>ROUND(N16+O16,0)</f>
        <v>44</v>
      </c>
    </row>
    <row r="17" spans="1:16" x14ac:dyDescent="0.25">
      <c r="A17" s="11" t="s">
        <v>115</v>
      </c>
      <c r="B17" s="11">
        <v>15</v>
      </c>
      <c r="C17" s="12" t="s">
        <v>116</v>
      </c>
      <c r="D17" s="13">
        <v>88</v>
      </c>
      <c r="E17" s="13">
        <v>76</v>
      </c>
      <c r="F17" s="13">
        <v>91</v>
      </c>
      <c r="G17" s="14"/>
      <c r="H17" s="13"/>
      <c r="I17" s="13"/>
      <c r="J17" s="13"/>
      <c r="M17">
        <f>D17+E17+F17+G17+H17</f>
        <v>255</v>
      </c>
      <c r="N17">
        <f>D17*0.17+E17*0.17+F17*0.17+G17*0.17+H17*0.17</f>
        <v>43.35</v>
      </c>
      <c r="O17">
        <f>I17*0.15</f>
        <v>0</v>
      </c>
      <c r="P17">
        <f>ROUND(N17+O17,0)</f>
        <v>43</v>
      </c>
    </row>
    <row r="18" spans="1:16" x14ac:dyDescent="0.25">
      <c r="A18" s="11" t="s">
        <v>117</v>
      </c>
      <c r="B18" s="11">
        <v>16</v>
      </c>
      <c r="C18" s="12" t="s">
        <v>118</v>
      </c>
      <c r="D18" s="13">
        <v>67</v>
      </c>
      <c r="E18" s="13">
        <v>76</v>
      </c>
      <c r="F18" s="13">
        <v>81</v>
      </c>
      <c r="G18" s="14"/>
      <c r="H18" s="13"/>
      <c r="I18" s="13"/>
      <c r="J18" s="13"/>
      <c r="M18">
        <f>D18+E18+F18+G18+H18</f>
        <v>224</v>
      </c>
      <c r="N18">
        <f>D18*0.17+E18*0.17+F18*0.17+G18*0.17+H18*0.17</f>
        <v>38.080000000000005</v>
      </c>
      <c r="O18">
        <f>I18*0.15</f>
        <v>0</v>
      </c>
      <c r="P18">
        <f>ROUND(N18+O18,0)</f>
        <v>38</v>
      </c>
    </row>
    <row r="19" spans="1:16" x14ac:dyDescent="0.25">
      <c r="A19" s="11" t="s">
        <v>119</v>
      </c>
      <c r="B19" s="11">
        <v>17</v>
      </c>
      <c r="C19" s="12" t="s">
        <v>120</v>
      </c>
      <c r="D19" s="13">
        <v>88</v>
      </c>
      <c r="E19" s="13">
        <v>83</v>
      </c>
      <c r="F19" s="13">
        <v>97</v>
      </c>
      <c r="G19" s="14"/>
      <c r="H19" s="13"/>
      <c r="I19" s="13"/>
      <c r="J19" s="13"/>
      <c r="M19">
        <f>D19+E19+F19+G19+H19</f>
        <v>268</v>
      </c>
      <c r="N19">
        <f>D19*0.17+E19*0.17+F19*0.17+G19*0.17+H19*0.17</f>
        <v>45.56</v>
      </c>
      <c r="O19">
        <f>I19*0.15</f>
        <v>0</v>
      </c>
      <c r="P19">
        <f>ROUND(N19+O19,0)</f>
        <v>46</v>
      </c>
    </row>
    <row r="20" spans="1:16" x14ac:dyDescent="0.25">
      <c r="A20" s="11" t="s">
        <v>121</v>
      </c>
      <c r="B20" s="11">
        <v>18</v>
      </c>
      <c r="C20" s="12" t="s">
        <v>122</v>
      </c>
      <c r="D20" s="13">
        <v>72</v>
      </c>
      <c r="E20" s="13">
        <v>65</v>
      </c>
      <c r="F20" s="13">
        <v>82</v>
      </c>
      <c r="G20" s="14"/>
      <c r="H20" s="13"/>
      <c r="I20" s="13"/>
      <c r="J20" s="13"/>
      <c r="M20">
        <f>D20+E20+F20+G20+H20</f>
        <v>219</v>
      </c>
      <c r="N20">
        <f>D20*0.17+E20*0.17+F20*0.17+G20*0.17+H20*0.17</f>
        <v>37.230000000000004</v>
      </c>
      <c r="O20">
        <f>I20*0.15</f>
        <v>0</v>
      </c>
      <c r="P20">
        <f>ROUND(N20+O20,0)</f>
        <v>37</v>
      </c>
    </row>
    <row r="21" spans="1:16" x14ac:dyDescent="0.25">
      <c r="A21" s="11" t="s">
        <v>123</v>
      </c>
      <c r="B21" s="11">
        <v>19</v>
      </c>
      <c r="C21" s="12" t="s">
        <v>124</v>
      </c>
      <c r="D21" s="13">
        <v>73</v>
      </c>
      <c r="E21" s="13">
        <v>71</v>
      </c>
      <c r="F21" s="13">
        <v>71</v>
      </c>
      <c r="G21" s="14"/>
      <c r="H21" s="13"/>
      <c r="I21" s="13"/>
      <c r="J21" s="13"/>
      <c r="M21">
        <f>D21+E21+F21+G21+H21</f>
        <v>215</v>
      </c>
      <c r="N21">
        <f>D21*0.17+E21*0.17+F21*0.17+G21*0.17+H21*0.17</f>
        <v>36.549999999999997</v>
      </c>
      <c r="O21">
        <f>I21*0.15</f>
        <v>0</v>
      </c>
      <c r="P21">
        <f>ROUND(N21+O21,0)</f>
        <v>37</v>
      </c>
    </row>
    <row r="22" spans="1:16" x14ac:dyDescent="0.25">
      <c r="A22" s="11" t="s">
        <v>125</v>
      </c>
      <c r="B22" s="11">
        <v>20</v>
      </c>
      <c r="C22" s="12" t="s">
        <v>126</v>
      </c>
      <c r="D22" s="13">
        <v>62</v>
      </c>
      <c r="E22" s="13">
        <v>65</v>
      </c>
      <c r="F22" s="13">
        <v>70</v>
      </c>
      <c r="G22" s="14"/>
      <c r="H22" s="13"/>
      <c r="I22" s="13"/>
      <c r="J22" s="13"/>
      <c r="M22">
        <f>D22+E22+F22+G22+H22</f>
        <v>197</v>
      </c>
      <c r="N22">
        <f>D22*0.17+E22*0.17+F22*0.17+G22*0.17+H22*0.17</f>
        <v>33.49</v>
      </c>
      <c r="O22">
        <f>I22*0.15</f>
        <v>0</v>
      </c>
      <c r="P22">
        <f>ROUND(N22+O22,0)</f>
        <v>33</v>
      </c>
    </row>
    <row r="23" spans="1:16" x14ac:dyDescent="0.25">
      <c r="A23" s="11" t="s">
        <v>127</v>
      </c>
      <c r="B23" s="11">
        <v>21</v>
      </c>
      <c r="C23" s="12" t="s">
        <v>128</v>
      </c>
      <c r="D23" s="13">
        <v>66</v>
      </c>
      <c r="E23" s="13">
        <v>69</v>
      </c>
      <c r="F23" s="13">
        <v>79</v>
      </c>
      <c r="G23" s="14"/>
      <c r="H23" s="13"/>
      <c r="I23" s="13"/>
      <c r="J23" s="13"/>
      <c r="M23">
        <f>D23+E23+F23+G23+H23</f>
        <v>214</v>
      </c>
      <c r="N23">
        <f>D23*0.17+E23*0.17+F23*0.17+G23*0.17+H23*0.17</f>
        <v>36.380000000000003</v>
      </c>
      <c r="O23">
        <f>I23*0.15</f>
        <v>0</v>
      </c>
      <c r="P23">
        <f>ROUND(N23+O23,0)</f>
        <v>36</v>
      </c>
    </row>
    <row r="24" spans="1:16" x14ac:dyDescent="0.25">
      <c r="A24" s="11" t="s">
        <v>129</v>
      </c>
      <c r="B24" s="11">
        <v>22</v>
      </c>
      <c r="C24" s="12" t="s">
        <v>130</v>
      </c>
      <c r="D24" s="13">
        <v>63</v>
      </c>
      <c r="E24" s="13">
        <v>62</v>
      </c>
      <c r="F24" s="13">
        <v>76</v>
      </c>
      <c r="G24" s="14"/>
      <c r="H24" s="13"/>
      <c r="I24" s="13"/>
      <c r="J24" s="13"/>
      <c r="M24">
        <f>D24+E24+F24+G24+H24</f>
        <v>201</v>
      </c>
      <c r="N24">
        <f>D24*0.17+E24*0.17+F24*0.17+G24*0.17+H24*0.17</f>
        <v>34.17</v>
      </c>
      <c r="O24">
        <f>I24*0.15</f>
        <v>0</v>
      </c>
      <c r="P24">
        <f>ROUND(N24+O24,0)</f>
        <v>34</v>
      </c>
    </row>
    <row r="25" spans="1:16" x14ac:dyDescent="0.25">
      <c r="A25" s="11" t="s">
        <v>131</v>
      </c>
      <c r="B25" s="11">
        <v>23</v>
      </c>
      <c r="C25" s="12" t="s">
        <v>132</v>
      </c>
      <c r="D25" s="13">
        <v>79</v>
      </c>
      <c r="E25" s="13">
        <v>66</v>
      </c>
      <c r="F25" s="13">
        <v>86</v>
      </c>
      <c r="G25" s="14"/>
      <c r="H25" s="13"/>
      <c r="I25" s="13"/>
      <c r="J25" s="13"/>
      <c r="M25">
        <f>D25+E25+F25+G25+H25</f>
        <v>231</v>
      </c>
      <c r="N25">
        <f>D25*0.17+E25*0.17+F25*0.17+G25*0.17+H25*0.17</f>
        <v>39.270000000000003</v>
      </c>
      <c r="O25">
        <f>I25*0.15</f>
        <v>0</v>
      </c>
      <c r="P25">
        <f>ROUND(N25+O25,0)</f>
        <v>39</v>
      </c>
    </row>
    <row r="26" spans="1:16" x14ac:dyDescent="0.25">
      <c r="A26" s="11" t="s">
        <v>133</v>
      </c>
      <c r="B26" s="11">
        <v>24</v>
      </c>
      <c r="C26" s="12" t="s">
        <v>134</v>
      </c>
      <c r="D26" s="13">
        <v>68</v>
      </c>
      <c r="E26" s="13">
        <v>65</v>
      </c>
      <c r="F26" s="13">
        <v>75</v>
      </c>
      <c r="G26" s="14"/>
      <c r="H26" s="13"/>
      <c r="I26" s="13"/>
      <c r="J26" s="13"/>
      <c r="M26">
        <f>D26+E26+F26+G26+H26</f>
        <v>208</v>
      </c>
      <c r="N26">
        <f>D26*0.17+E26*0.17+F26*0.17+G26*0.17+H26*0.17</f>
        <v>35.36</v>
      </c>
      <c r="O26">
        <f>I26*0.15</f>
        <v>0</v>
      </c>
      <c r="P26">
        <f>ROUND(N26+O26,0)</f>
        <v>35</v>
      </c>
    </row>
    <row r="27" spans="1:16" x14ac:dyDescent="0.25">
      <c r="A27" s="11" t="s">
        <v>135</v>
      </c>
      <c r="B27" s="11">
        <v>25</v>
      </c>
      <c r="C27" s="12" t="s">
        <v>136</v>
      </c>
      <c r="D27" s="13">
        <v>77</v>
      </c>
      <c r="E27" s="13">
        <v>63</v>
      </c>
      <c r="F27" s="13">
        <v>80</v>
      </c>
      <c r="G27" s="14"/>
      <c r="H27" s="13"/>
      <c r="I27" s="13"/>
      <c r="J27" s="13"/>
      <c r="M27">
        <f>D27+E27+F27+G27+H27</f>
        <v>220</v>
      </c>
      <c r="N27">
        <f>D27*0.17+E27*0.17+F27*0.17+G27*0.17+H27*0.17</f>
        <v>37.400000000000006</v>
      </c>
      <c r="O27">
        <f>I27*0.15</f>
        <v>0</v>
      </c>
      <c r="P27">
        <f>ROUND(N27+O27,0)</f>
        <v>37</v>
      </c>
    </row>
    <row r="28" spans="1:16" x14ac:dyDescent="0.25">
      <c r="A28" s="11" t="s">
        <v>137</v>
      </c>
      <c r="B28" s="11">
        <v>26</v>
      </c>
      <c r="C28" s="12" t="s">
        <v>138</v>
      </c>
      <c r="D28" s="13">
        <v>85</v>
      </c>
      <c r="E28" s="13">
        <v>89</v>
      </c>
      <c r="F28" s="13">
        <v>91</v>
      </c>
      <c r="G28" s="14"/>
      <c r="H28" s="13"/>
      <c r="I28" s="13"/>
      <c r="J28" s="13"/>
      <c r="M28">
        <f>D28+E28+F28+G28+H28</f>
        <v>265</v>
      </c>
      <c r="N28">
        <f>D28*0.17+E28*0.17+F28*0.17+G28*0.17+H28*0.17</f>
        <v>45.050000000000004</v>
      </c>
      <c r="O28">
        <f>I28*0.15</f>
        <v>0</v>
      </c>
      <c r="P28">
        <f>ROUND(N28+O28,0)</f>
        <v>45</v>
      </c>
    </row>
    <row r="29" spans="1:16" x14ac:dyDescent="0.25">
      <c r="A29" s="11" t="s">
        <v>139</v>
      </c>
      <c r="B29" s="11">
        <v>27</v>
      </c>
      <c r="C29" s="12" t="s">
        <v>140</v>
      </c>
      <c r="D29" s="13">
        <v>80</v>
      </c>
      <c r="E29" s="13">
        <v>92</v>
      </c>
      <c r="F29" s="13">
        <v>86</v>
      </c>
      <c r="G29" s="14"/>
      <c r="H29" s="13"/>
      <c r="I29" s="13"/>
      <c r="J29" s="13"/>
      <c r="M29">
        <f>D29+E29+F29+G29+H29</f>
        <v>258</v>
      </c>
      <c r="N29">
        <f>D29*0.17+E29*0.17+F29*0.17+G29*0.17+H29*0.17</f>
        <v>43.86</v>
      </c>
      <c r="O29">
        <f>I29*0.15</f>
        <v>0</v>
      </c>
      <c r="P29">
        <f>ROUND(N29+O29,0)</f>
        <v>44</v>
      </c>
    </row>
    <row r="30" spans="1:16" x14ac:dyDescent="0.25">
      <c r="A30" s="11" t="s">
        <v>141</v>
      </c>
      <c r="B30" s="11">
        <v>28</v>
      </c>
      <c r="C30" s="12" t="s">
        <v>142</v>
      </c>
      <c r="D30" s="13">
        <v>75</v>
      </c>
      <c r="E30" s="13">
        <v>70</v>
      </c>
      <c r="F30" s="13">
        <v>81</v>
      </c>
      <c r="G30" s="14"/>
      <c r="H30" s="13"/>
      <c r="I30" s="13"/>
      <c r="J30" s="13"/>
      <c r="M30">
        <f>D30+E30+F30+G30+H30</f>
        <v>226</v>
      </c>
      <c r="N30">
        <f>D30*0.17+E30*0.17+F30*0.17+G30*0.17+H30*0.17</f>
        <v>38.42</v>
      </c>
      <c r="O30">
        <f>I30*0.15</f>
        <v>0</v>
      </c>
      <c r="P30">
        <f>ROUND(N30+O30,0)</f>
        <v>38</v>
      </c>
    </row>
    <row r="31" spans="1:16" x14ac:dyDescent="0.25">
      <c r="A31" s="11" t="s">
        <v>143</v>
      </c>
      <c r="B31" s="11">
        <v>29</v>
      </c>
      <c r="C31" s="12" t="s">
        <v>144</v>
      </c>
      <c r="D31" s="13">
        <v>60</v>
      </c>
      <c r="E31" s="13">
        <v>56</v>
      </c>
      <c r="F31" s="13">
        <v>56</v>
      </c>
      <c r="G31" s="14"/>
      <c r="H31" s="13"/>
      <c r="I31" s="13"/>
      <c r="J31" s="13"/>
      <c r="M31">
        <f>D31+E31+F31+G31+H31</f>
        <v>172</v>
      </c>
      <c r="N31">
        <f>D31*0.17+E31*0.17+F31*0.17+G31*0.17+H31*0.17</f>
        <v>29.240000000000002</v>
      </c>
      <c r="O31">
        <f>I31*0.15</f>
        <v>0</v>
      </c>
      <c r="P31">
        <f>ROUND(N31+O31,0)</f>
        <v>29</v>
      </c>
    </row>
    <row r="32" spans="1:16" x14ac:dyDescent="0.25">
      <c r="A32" s="11" t="s">
        <v>145</v>
      </c>
      <c r="B32" s="11">
        <v>30</v>
      </c>
      <c r="C32" s="12" t="s">
        <v>146</v>
      </c>
      <c r="D32" s="13">
        <v>60</v>
      </c>
      <c r="E32" s="13">
        <v>86</v>
      </c>
      <c r="F32" s="13">
        <v>51</v>
      </c>
      <c r="G32" s="14"/>
      <c r="H32" s="13"/>
      <c r="I32" s="13"/>
      <c r="J32" s="13"/>
      <c r="M32">
        <f>D32+E32+F32+G32+H32</f>
        <v>197</v>
      </c>
      <c r="N32">
        <f>D32*0.17+E32*0.17+F32*0.17+G32*0.17+H32*0.17</f>
        <v>33.49</v>
      </c>
      <c r="O32">
        <f>I32*0.15</f>
        <v>0</v>
      </c>
      <c r="P32">
        <f>ROUND(N32+O32,0)</f>
        <v>33</v>
      </c>
    </row>
    <row r="33" spans="1:16" x14ac:dyDescent="0.25">
      <c r="A33" s="11" t="s">
        <v>147</v>
      </c>
      <c r="B33" s="11">
        <v>31</v>
      </c>
      <c r="C33" s="12" t="s">
        <v>148</v>
      </c>
      <c r="D33" s="13">
        <v>63</v>
      </c>
      <c r="E33" s="13">
        <v>80</v>
      </c>
      <c r="F33" s="13">
        <v>86</v>
      </c>
      <c r="G33" s="14"/>
      <c r="H33" s="13"/>
      <c r="I33" s="13"/>
      <c r="J33" s="13"/>
      <c r="M33">
        <f>D33+E33+F33+G33+H33</f>
        <v>229</v>
      </c>
      <c r="N33">
        <f>D33*0.17+E33*0.17+F33*0.17+G33*0.17+H33*0.17</f>
        <v>38.930000000000007</v>
      </c>
      <c r="O33">
        <f>I33*0.15</f>
        <v>0</v>
      </c>
      <c r="P33">
        <f>ROUND(N33+O33,0)</f>
        <v>39</v>
      </c>
    </row>
    <row r="34" spans="1:16" x14ac:dyDescent="0.25">
      <c r="A34" s="11" t="s">
        <v>149</v>
      </c>
      <c r="B34" s="11">
        <v>32</v>
      </c>
      <c r="C34" s="12" t="s">
        <v>150</v>
      </c>
      <c r="D34" s="13">
        <v>71</v>
      </c>
      <c r="E34" s="13">
        <v>75</v>
      </c>
      <c r="F34" s="13">
        <v>71</v>
      </c>
      <c r="G34" s="14"/>
      <c r="H34" s="13"/>
      <c r="I34" s="13"/>
      <c r="J34" s="13"/>
      <c r="M34">
        <f>D34+E34+F34+G34+H34</f>
        <v>217</v>
      </c>
      <c r="N34">
        <f>D34*0.17+E34*0.17+F34*0.17+G34*0.17+H34*0.17</f>
        <v>36.89</v>
      </c>
      <c r="O34">
        <f>I34*0.15</f>
        <v>0</v>
      </c>
      <c r="P34">
        <f>ROUND(N34+O34,0)</f>
        <v>37</v>
      </c>
    </row>
    <row r="35" spans="1:16" x14ac:dyDescent="0.25">
      <c r="A35" s="11" t="s">
        <v>151</v>
      </c>
      <c r="B35" s="11">
        <v>33</v>
      </c>
      <c r="C35" s="12" t="s">
        <v>152</v>
      </c>
      <c r="D35" s="13">
        <v>69</v>
      </c>
      <c r="E35" s="13">
        <v>57</v>
      </c>
      <c r="F35" s="13">
        <v>74</v>
      </c>
      <c r="G35" s="14"/>
      <c r="H35" s="13"/>
      <c r="I35" s="13"/>
      <c r="J35" s="13"/>
      <c r="M35">
        <f>D35+E35+F35+G35+H35</f>
        <v>200</v>
      </c>
      <c r="N35">
        <f>D35*0.17+E35*0.17+F35*0.17+G35*0.17+H35*0.17</f>
        <v>34</v>
      </c>
      <c r="O35">
        <f>I35*0.15</f>
        <v>0</v>
      </c>
      <c r="P35">
        <f>ROUND(N35+O35,0)</f>
        <v>34</v>
      </c>
    </row>
    <row r="36" spans="1:16" x14ac:dyDescent="0.25">
      <c r="A36" s="11" t="s">
        <v>153</v>
      </c>
      <c r="B36" s="11">
        <v>34</v>
      </c>
      <c r="C36" s="12" t="s">
        <v>154</v>
      </c>
      <c r="D36" s="13">
        <v>85</v>
      </c>
      <c r="E36" s="13">
        <v>72</v>
      </c>
      <c r="F36" s="13">
        <v>82</v>
      </c>
      <c r="G36" s="14"/>
      <c r="H36" s="13"/>
      <c r="I36" s="13"/>
      <c r="J36" s="13"/>
      <c r="M36">
        <f>D36+E36+F36+G36+H36</f>
        <v>239</v>
      </c>
      <c r="N36">
        <f>D36*0.17+E36*0.17+F36*0.17+G36*0.17+H36*0.17</f>
        <v>40.630000000000003</v>
      </c>
      <c r="O36">
        <f>I36*0.15</f>
        <v>0</v>
      </c>
      <c r="P36">
        <f>ROUND(N36+O36,0)</f>
        <v>41</v>
      </c>
    </row>
    <row r="37" spans="1:16" x14ac:dyDescent="0.25">
      <c r="A37" s="11" t="s">
        <v>155</v>
      </c>
      <c r="B37" s="11">
        <v>35</v>
      </c>
      <c r="C37" s="12" t="s">
        <v>156</v>
      </c>
      <c r="D37" s="13">
        <v>79</v>
      </c>
      <c r="E37" s="13">
        <v>78</v>
      </c>
      <c r="F37" s="13">
        <v>80</v>
      </c>
      <c r="G37" s="14"/>
      <c r="H37" s="13"/>
      <c r="I37" s="13"/>
      <c r="J37" s="13"/>
      <c r="M37">
        <f>D37+E37+F37+G37+H37</f>
        <v>237</v>
      </c>
      <c r="N37">
        <f>D37*0.17+E37*0.17+F37*0.17+G37*0.17+H37*0.17</f>
        <v>40.290000000000006</v>
      </c>
      <c r="O37">
        <f>I37*0.15</f>
        <v>0</v>
      </c>
      <c r="P37">
        <f>ROUND(N37+O37,0)</f>
        <v>40</v>
      </c>
    </row>
  </sheetData>
  <sheetProtection algorithmName="SHA-512" hashValue="6HGmYSJMoG8ADXraB+DKpH4Bt+AfVI7o4heJHvVz/IdxM9+mS9MQ4iGUoE4vi7vEI0Fk/jV28N3ZndpG5Ea8zQ==" saltValue="kc1TYVOTq1CJrgtsWLfgCg==" spinCount="100000" sheet="1" objects="1" scenarios="1"/>
  <dataValidations count="35">
    <dataValidation type="whole" allowBlank="1" showInputMessage="1" showErrorMessage="1" errorTitle="Valor fuera de rango" error="Ingrese un valor correcto" sqref="G3" xr:uid="{FAC4C896-7429-46DC-9B2E-EEADD32C720B}">
      <formula1>0</formula1>
      <formula2>100</formula2>
    </dataValidation>
    <dataValidation type="whole" allowBlank="1" showInputMessage="1" showErrorMessage="1" errorTitle="Valor fuera de rango" error="Ingrese un valor correcto" sqref="G4" xr:uid="{9704193C-62E0-4117-99BF-3B2A5EEE9CC3}">
      <formula1>0</formula1>
      <formula2>100</formula2>
    </dataValidation>
    <dataValidation type="whole" allowBlank="1" showInputMessage="1" showErrorMessage="1" errorTitle="Valor fuera de rango" error="Ingrese un valor correcto" sqref="G5" xr:uid="{9B92B302-10D1-4487-8ADE-9022B8F87423}">
      <formula1>0</formula1>
      <formula2>100</formula2>
    </dataValidation>
    <dataValidation type="whole" allowBlank="1" showInputMessage="1" showErrorMessage="1" errorTitle="Valor fuera de rango" error="Ingrese un valor correcto" sqref="G6" xr:uid="{BC694C83-8B83-4D87-AE97-B910AE3A9A7E}">
      <formula1>0</formula1>
      <formula2>100</formula2>
    </dataValidation>
    <dataValidation type="whole" allowBlank="1" showInputMessage="1" showErrorMessage="1" errorTitle="Valor fuera de rango" error="Ingrese un valor correcto" sqref="G7" xr:uid="{60666AA1-9E69-4E70-86FD-76CF41297D45}">
      <formula1>0</formula1>
      <formula2>100</formula2>
    </dataValidation>
    <dataValidation type="whole" allowBlank="1" showInputMessage="1" showErrorMessage="1" errorTitle="Valor fuera de rango" error="Ingrese un valor correcto" sqref="G8" xr:uid="{9183956A-EC9F-4F4B-92F1-D1015AB48205}">
      <formula1>0</formula1>
      <formula2>100</formula2>
    </dataValidation>
    <dataValidation type="whole" allowBlank="1" showInputMessage="1" showErrorMessage="1" errorTitle="Valor fuera de rango" error="Ingrese un valor correcto" sqref="G9" xr:uid="{02272263-CAFE-47B5-B245-8C3554EA6C96}">
      <formula1>0</formula1>
      <formula2>100</formula2>
    </dataValidation>
    <dataValidation type="whole" allowBlank="1" showInputMessage="1" showErrorMessage="1" errorTitle="Valor fuera de rango" error="Ingrese un valor correcto" sqref="G10" xr:uid="{6AD3223E-A205-4DDA-81C1-ADFD1AF55CEF}">
      <formula1>0</formula1>
      <formula2>100</formula2>
    </dataValidation>
    <dataValidation type="whole" allowBlank="1" showInputMessage="1" showErrorMessage="1" errorTitle="Valor fuera de rango" error="Ingrese un valor correcto" sqref="G11" xr:uid="{EC8EC0E5-C674-4B79-8DA0-FEF0F0732E35}">
      <formula1>0</formula1>
      <formula2>100</formula2>
    </dataValidation>
    <dataValidation type="whole" allowBlank="1" showInputMessage="1" showErrorMessage="1" errorTitle="Valor fuera de rango" error="Ingrese un valor correcto" sqref="G12" xr:uid="{DD116224-2810-47D3-8B18-1E407ACABFDA}">
      <formula1>0</formula1>
      <formula2>100</formula2>
    </dataValidation>
    <dataValidation type="whole" allowBlank="1" showInputMessage="1" showErrorMessage="1" errorTitle="Valor fuera de rango" error="Ingrese un valor correcto" sqref="G13" xr:uid="{840AEEE7-4471-4A81-9158-0521B937987A}">
      <formula1>0</formula1>
      <formula2>100</formula2>
    </dataValidation>
    <dataValidation type="whole" allowBlank="1" showInputMessage="1" showErrorMessage="1" errorTitle="Valor fuera de rango" error="Ingrese un valor correcto" sqref="G14" xr:uid="{DBE86840-814E-4E1F-AF10-389540E5771E}">
      <formula1>0</formula1>
      <formula2>100</formula2>
    </dataValidation>
    <dataValidation type="whole" allowBlank="1" showInputMessage="1" showErrorMessage="1" errorTitle="Valor fuera de rango" error="Ingrese un valor correcto" sqref="G15" xr:uid="{B18D8AA0-8E57-42FE-8A0D-09C6B9CC2FFA}">
      <formula1>0</formula1>
      <formula2>100</formula2>
    </dataValidation>
    <dataValidation type="whole" allowBlank="1" showInputMessage="1" showErrorMessage="1" errorTitle="Valor fuera de rango" error="Ingrese un valor correcto" sqref="G16" xr:uid="{108558EE-E3EE-4DD0-AB2D-FE0C4CA339A6}">
      <formula1>0</formula1>
      <formula2>100</formula2>
    </dataValidation>
    <dataValidation type="whole" allowBlank="1" showInputMessage="1" showErrorMessage="1" errorTitle="Valor fuera de rango" error="Ingrese un valor correcto" sqref="G17" xr:uid="{5FDB16B1-C8D1-4D69-8CED-0B3583F98313}">
      <formula1>0</formula1>
      <formula2>100</formula2>
    </dataValidation>
    <dataValidation type="whole" allowBlank="1" showInputMessage="1" showErrorMessage="1" errorTitle="Valor fuera de rango" error="Ingrese un valor correcto" sqref="G18" xr:uid="{9ACE34F7-EB3C-43B2-A41F-19D1BDA7A1A7}">
      <formula1>0</formula1>
      <formula2>100</formula2>
    </dataValidation>
    <dataValidation type="whole" allowBlank="1" showInputMessage="1" showErrorMessage="1" errorTitle="Valor fuera de rango" error="Ingrese un valor correcto" sqref="G19" xr:uid="{5FCCA754-5856-4FE0-A699-E12195DE361D}">
      <formula1>0</formula1>
      <formula2>100</formula2>
    </dataValidation>
    <dataValidation type="whole" allowBlank="1" showInputMessage="1" showErrorMessage="1" errorTitle="Valor fuera de rango" error="Ingrese un valor correcto" sqref="G20" xr:uid="{3E7B6B7C-0278-4B97-BD7A-28D6A5D362A8}">
      <formula1>0</formula1>
      <formula2>100</formula2>
    </dataValidation>
    <dataValidation type="whole" allowBlank="1" showInputMessage="1" showErrorMessage="1" errorTitle="Valor fuera de rango" error="Ingrese un valor correcto" sqref="G21" xr:uid="{6728780E-B252-4EBB-9ED0-303471BA2FEC}">
      <formula1>0</formula1>
      <formula2>100</formula2>
    </dataValidation>
    <dataValidation type="whole" allowBlank="1" showInputMessage="1" showErrorMessage="1" errorTitle="Valor fuera de rango" error="Ingrese un valor correcto" sqref="G22" xr:uid="{C516066C-8023-4858-8F1D-1058D78D5544}">
      <formula1>0</formula1>
      <formula2>100</formula2>
    </dataValidation>
    <dataValidation type="whole" allowBlank="1" showInputMessage="1" showErrorMessage="1" errorTitle="Valor fuera de rango" error="Ingrese un valor correcto" sqref="G23" xr:uid="{54AC144F-4A32-40D1-864E-020D0A7EC851}">
      <formula1>0</formula1>
      <formula2>100</formula2>
    </dataValidation>
    <dataValidation type="whole" allowBlank="1" showInputMessage="1" showErrorMessage="1" errorTitle="Valor fuera de rango" error="Ingrese un valor correcto" sqref="G24" xr:uid="{8F8B2EEB-6FF2-41C9-A24E-EA689F86E5F7}">
      <formula1>0</formula1>
      <formula2>100</formula2>
    </dataValidation>
    <dataValidation type="whole" allowBlank="1" showInputMessage="1" showErrorMessage="1" errorTitle="Valor fuera de rango" error="Ingrese un valor correcto" sqref="G25" xr:uid="{464A8D5A-6043-4937-B497-F4192D7CF045}">
      <formula1>0</formula1>
      <formula2>100</formula2>
    </dataValidation>
    <dataValidation type="whole" allowBlank="1" showInputMessage="1" showErrorMessage="1" errorTitle="Valor fuera de rango" error="Ingrese un valor correcto" sqref="G26" xr:uid="{90277A0D-EA5A-4D08-AACF-F7CD33568099}">
      <formula1>0</formula1>
      <formula2>100</formula2>
    </dataValidation>
    <dataValidation type="whole" allowBlank="1" showInputMessage="1" showErrorMessage="1" errorTitle="Valor fuera de rango" error="Ingrese un valor correcto" sqref="G27" xr:uid="{6F39421A-7DD2-40A8-B20B-F96C01BD15C6}">
      <formula1>0</formula1>
      <formula2>100</formula2>
    </dataValidation>
    <dataValidation type="whole" allowBlank="1" showInputMessage="1" showErrorMessage="1" errorTitle="Valor fuera de rango" error="Ingrese un valor correcto" sqref="G28" xr:uid="{D34DA0DB-ACFE-4731-873A-11637602FBAF}">
      <formula1>0</formula1>
      <formula2>100</formula2>
    </dataValidation>
    <dataValidation type="whole" allowBlank="1" showInputMessage="1" showErrorMessage="1" errorTitle="Valor fuera de rango" error="Ingrese un valor correcto" sqref="G29" xr:uid="{2DAC67E5-AC0E-46DA-8E3C-0A1614716135}">
      <formula1>0</formula1>
      <formula2>100</formula2>
    </dataValidation>
    <dataValidation type="whole" allowBlank="1" showInputMessage="1" showErrorMessage="1" errorTitle="Valor fuera de rango" error="Ingrese un valor correcto" sqref="G30" xr:uid="{950A17AA-AAE2-4B9C-9998-4B2486544972}">
      <formula1>0</formula1>
      <formula2>100</formula2>
    </dataValidation>
    <dataValidation type="whole" allowBlank="1" showInputMessage="1" showErrorMessage="1" errorTitle="Valor fuera de rango" error="Ingrese un valor correcto" sqref="G31" xr:uid="{9FD02664-6EE7-4CC6-BE0D-AB5898C3A8DC}">
      <formula1>0</formula1>
      <formula2>100</formula2>
    </dataValidation>
    <dataValidation type="whole" allowBlank="1" showInputMessage="1" showErrorMessage="1" errorTitle="Valor fuera de rango" error="Ingrese un valor correcto" sqref="G32" xr:uid="{4371EA34-ECF4-48A2-B233-34A020C4F1C8}">
      <formula1>0</formula1>
      <formula2>100</formula2>
    </dataValidation>
    <dataValidation type="whole" allowBlank="1" showInputMessage="1" showErrorMessage="1" errorTitle="Valor fuera de rango" error="Ingrese un valor correcto" sqref="G33" xr:uid="{2D2B96BD-E917-4EF6-BA9A-9A4B52039D5F}">
      <formula1>0</formula1>
      <formula2>100</formula2>
    </dataValidation>
    <dataValidation type="whole" allowBlank="1" showInputMessage="1" showErrorMessage="1" errorTitle="Valor fuera de rango" error="Ingrese un valor correcto" sqref="G34" xr:uid="{B4B66516-7CF8-4DEF-ABF3-DF26DE6B5207}">
      <formula1>0</formula1>
      <formula2>100</formula2>
    </dataValidation>
    <dataValidation type="whole" allowBlank="1" showInputMessage="1" showErrorMessage="1" errorTitle="Valor fuera de rango" error="Ingrese un valor correcto" sqref="G35" xr:uid="{A947C8BD-7C62-49B7-AA8D-8B82A6258285}">
      <formula1>0</formula1>
      <formula2>100</formula2>
    </dataValidation>
    <dataValidation type="whole" allowBlank="1" showInputMessage="1" showErrorMessage="1" errorTitle="Valor fuera de rango" error="Ingrese un valor correcto" sqref="G36" xr:uid="{2BE2FCF8-8507-420F-9AEA-88D03A38031A}">
      <formula1>0</formula1>
      <formula2>100</formula2>
    </dataValidation>
    <dataValidation type="whole" allowBlank="1" showInputMessage="1" showErrorMessage="1" errorTitle="Valor fuera de rango" error="Ingrese un valor correcto" sqref="G37" xr:uid="{C416AE57-EF04-4445-8C5D-A63D44A8956F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8765-C6BA-43EE-BFA4-9B6FE41FCA8A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158</v>
      </c>
      <c r="C1" s="1" t="s">
        <v>159</v>
      </c>
      <c r="D1" s="5" t="s">
        <v>218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160</v>
      </c>
      <c r="B3" s="11">
        <v>1</v>
      </c>
      <c r="C3" s="12" t="s">
        <v>161</v>
      </c>
      <c r="D3" s="13">
        <v>89</v>
      </c>
      <c r="E3" s="13">
        <v>84</v>
      </c>
      <c r="F3" s="13">
        <v>80</v>
      </c>
      <c r="G3" s="14"/>
      <c r="H3" s="13"/>
      <c r="I3" s="13"/>
      <c r="J3" s="13"/>
      <c r="M3">
        <f>D3+E3+F3+G3+H3</f>
        <v>253</v>
      </c>
      <c r="N3">
        <f>D3*0.17+E3*0.17+F3*0.17+G3*0.17+H3*0.17</f>
        <v>43.010000000000005</v>
      </c>
      <c r="O3">
        <f>I3*0.15</f>
        <v>0</v>
      </c>
      <c r="P3">
        <f>ROUND(N3+O3,0)</f>
        <v>43</v>
      </c>
    </row>
    <row r="4" spans="1:16" x14ac:dyDescent="0.25">
      <c r="A4" s="11" t="s">
        <v>162</v>
      </c>
      <c r="B4" s="11">
        <v>2</v>
      </c>
      <c r="C4" s="12" t="s">
        <v>163</v>
      </c>
      <c r="D4" s="13">
        <v>88</v>
      </c>
      <c r="E4" s="13">
        <v>88</v>
      </c>
      <c r="F4" s="13">
        <v>100</v>
      </c>
      <c r="G4" s="14"/>
      <c r="H4" s="13"/>
      <c r="I4" s="13"/>
      <c r="J4" s="13"/>
      <c r="M4">
        <f>D4+E4+F4+G4+H4</f>
        <v>276</v>
      </c>
      <c r="N4">
        <f>D4*0.17+E4*0.17+F4*0.17+G4*0.17+H4*0.17</f>
        <v>46.92</v>
      </c>
      <c r="O4">
        <f>I4*0.15</f>
        <v>0</v>
      </c>
      <c r="P4">
        <f>ROUND(N4+O4,0)</f>
        <v>47</v>
      </c>
    </row>
    <row r="5" spans="1:16" x14ac:dyDescent="0.25">
      <c r="A5" s="11" t="s">
        <v>164</v>
      </c>
      <c r="B5" s="11">
        <v>3</v>
      </c>
      <c r="C5" s="12" t="s">
        <v>165</v>
      </c>
      <c r="D5" s="13">
        <v>76</v>
      </c>
      <c r="E5" s="13">
        <v>84</v>
      </c>
      <c r="F5" s="13">
        <v>79</v>
      </c>
      <c r="G5" s="14"/>
      <c r="H5" s="13"/>
      <c r="I5" s="13"/>
      <c r="J5" s="13"/>
      <c r="M5">
        <f>D5+E5+F5+G5+H5</f>
        <v>239</v>
      </c>
      <c r="N5">
        <f>D5*0.17+E5*0.17+F5*0.17+G5*0.17+H5*0.17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1" t="s">
        <v>166</v>
      </c>
      <c r="B6" s="11">
        <v>4</v>
      </c>
      <c r="C6" s="12" t="s">
        <v>167</v>
      </c>
      <c r="D6" s="13">
        <v>76</v>
      </c>
      <c r="E6" s="13">
        <v>76</v>
      </c>
      <c r="F6" s="13">
        <v>73</v>
      </c>
      <c r="G6" s="14"/>
      <c r="H6" s="13"/>
      <c r="I6" s="13"/>
      <c r="J6" s="13"/>
      <c r="M6">
        <f>D6+E6+F6+G6+H6</f>
        <v>225</v>
      </c>
      <c r="N6">
        <f>D6*0.17+E6*0.17+F6*0.17+G6*0.17+H6*0.17</f>
        <v>38.25</v>
      </c>
      <c r="O6">
        <f>I6*0.15</f>
        <v>0</v>
      </c>
      <c r="P6">
        <f>ROUND(N6+O6,0)</f>
        <v>38</v>
      </c>
    </row>
    <row r="7" spans="1:16" x14ac:dyDescent="0.25">
      <c r="A7" s="11" t="s">
        <v>168</v>
      </c>
      <c r="B7" s="11">
        <v>5</v>
      </c>
      <c r="C7" s="12" t="s">
        <v>169</v>
      </c>
      <c r="D7" s="13">
        <v>75</v>
      </c>
      <c r="E7" s="13">
        <v>77</v>
      </c>
      <c r="F7" s="13">
        <v>69</v>
      </c>
      <c r="G7" s="14"/>
      <c r="H7" s="13"/>
      <c r="I7" s="13"/>
      <c r="J7" s="13"/>
      <c r="M7">
        <f>D7+E7+F7+G7+H7</f>
        <v>221</v>
      </c>
      <c r="N7">
        <f>D7*0.17+E7*0.17+F7*0.17+G7*0.17+H7*0.17</f>
        <v>37.570000000000007</v>
      </c>
      <c r="O7">
        <f>I7*0.15</f>
        <v>0</v>
      </c>
      <c r="P7">
        <f>ROUND(N7+O7,0)</f>
        <v>38</v>
      </c>
    </row>
    <row r="8" spans="1:16" x14ac:dyDescent="0.25">
      <c r="A8" s="11" t="s">
        <v>170</v>
      </c>
      <c r="B8" s="11">
        <v>6</v>
      </c>
      <c r="C8" s="12" t="s">
        <v>171</v>
      </c>
      <c r="D8" s="13">
        <v>81</v>
      </c>
      <c r="E8" s="13">
        <v>87</v>
      </c>
      <c r="F8" s="13">
        <v>90</v>
      </c>
      <c r="G8" s="14"/>
      <c r="H8" s="13"/>
      <c r="I8" s="13"/>
      <c r="J8" s="13"/>
      <c r="M8">
        <f>D8+E8+F8+G8+H8</f>
        <v>258</v>
      </c>
      <c r="N8">
        <f>D8*0.17+E8*0.17+F8*0.17+G8*0.17+H8*0.17</f>
        <v>43.86</v>
      </c>
      <c r="O8">
        <f>I8*0.15</f>
        <v>0</v>
      </c>
      <c r="P8">
        <f>ROUND(N8+O8,0)</f>
        <v>44</v>
      </c>
    </row>
    <row r="9" spans="1:16" x14ac:dyDescent="0.25">
      <c r="A9" s="11" t="s">
        <v>172</v>
      </c>
      <c r="B9" s="11">
        <v>7</v>
      </c>
      <c r="C9" s="12" t="s">
        <v>173</v>
      </c>
      <c r="D9" s="13">
        <v>92</v>
      </c>
      <c r="E9" s="13">
        <v>90</v>
      </c>
      <c r="F9" s="13">
        <v>90</v>
      </c>
      <c r="G9" s="14"/>
      <c r="H9" s="13"/>
      <c r="I9" s="13"/>
      <c r="J9" s="13"/>
      <c r="M9">
        <f>D9+E9+F9+G9+H9</f>
        <v>272</v>
      </c>
      <c r="N9">
        <f>D9*0.17+E9*0.17+F9*0.17+G9*0.17+H9*0.17</f>
        <v>46.24</v>
      </c>
      <c r="O9">
        <f>I9*0.15</f>
        <v>0</v>
      </c>
      <c r="P9">
        <f>ROUND(N9+O9,0)</f>
        <v>46</v>
      </c>
    </row>
    <row r="10" spans="1:16" x14ac:dyDescent="0.25">
      <c r="A10" s="11" t="s">
        <v>174</v>
      </c>
      <c r="B10" s="11">
        <v>8</v>
      </c>
      <c r="C10" s="12" t="s">
        <v>175</v>
      </c>
      <c r="D10" s="13">
        <v>80</v>
      </c>
      <c r="E10" s="13">
        <v>84</v>
      </c>
      <c r="F10" s="13">
        <v>85</v>
      </c>
      <c r="G10" s="14"/>
      <c r="H10" s="13"/>
      <c r="I10" s="13"/>
      <c r="J10" s="13"/>
      <c r="M10">
        <f>D10+E10+F10+G10+H10</f>
        <v>249</v>
      </c>
      <c r="N10">
        <f>D10*0.17+E10*0.17+F10*0.17+G10*0.17+H10*0.17</f>
        <v>42.330000000000005</v>
      </c>
      <c r="O10">
        <f>I10*0.15</f>
        <v>0</v>
      </c>
      <c r="P10">
        <f>ROUND(N10+O10,0)</f>
        <v>42</v>
      </c>
    </row>
    <row r="11" spans="1:16" x14ac:dyDescent="0.25">
      <c r="A11" s="11" t="s">
        <v>176</v>
      </c>
      <c r="B11" s="11">
        <v>9</v>
      </c>
      <c r="C11" s="12" t="s">
        <v>177</v>
      </c>
      <c r="D11" s="13">
        <v>100</v>
      </c>
      <c r="E11" s="13">
        <v>100</v>
      </c>
      <c r="F11" s="13">
        <v>96</v>
      </c>
      <c r="G11" s="14"/>
      <c r="H11" s="13"/>
      <c r="I11" s="13"/>
      <c r="J11" s="13"/>
      <c r="M11">
        <f>D11+E11+F11+G11+H11</f>
        <v>296</v>
      </c>
      <c r="N11">
        <f>D11*0.17+E11*0.17+F11*0.17+G11*0.17+H11*0.17</f>
        <v>50.32</v>
      </c>
      <c r="O11">
        <f>I11*0.15</f>
        <v>0</v>
      </c>
      <c r="P11">
        <f>ROUND(N11+O11,0)</f>
        <v>50</v>
      </c>
    </row>
    <row r="12" spans="1:16" x14ac:dyDescent="0.25">
      <c r="A12" s="11" t="s">
        <v>178</v>
      </c>
      <c r="B12" s="11">
        <v>10</v>
      </c>
      <c r="C12" s="12" t="s">
        <v>179</v>
      </c>
      <c r="D12" s="13">
        <v>100</v>
      </c>
      <c r="E12" s="13">
        <v>95</v>
      </c>
      <c r="F12" s="13">
        <v>100</v>
      </c>
      <c r="G12" s="14"/>
      <c r="H12" s="13"/>
      <c r="I12" s="13"/>
      <c r="J12" s="13"/>
      <c r="M12">
        <f>D12+E12+F12+G12+H12</f>
        <v>295</v>
      </c>
      <c r="N12">
        <f>D12*0.17+E12*0.17+F12*0.17+G12*0.17+H12*0.17</f>
        <v>50.150000000000006</v>
      </c>
      <c r="O12">
        <f>I12*0.15</f>
        <v>0</v>
      </c>
      <c r="P12">
        <f>ROUND(N12+O12,0)</f>
        <v>50</v>
      </c>
    </row>
    <row r="13" spans="1:16" x14ac:dyDescent="0.25">
      <c r="A13" s="11" t="s">
        <v>180</v>
      </c>
      <c r="B13" s="11">
        <v>11</v>
      </c>
      <c r="C13" s="12" t="s">
        <v>181</v>
      </c>
      <c r="D13" s="13">
        <v>80</v>
      </c>
      <c r="E13" s="13">
        <v>86</v>
      </c>
      <c r="F13" s="13">
        <v>82</v>
      </c>
      <c r="G13" s="14"/>
      <c r="H13" s="13"/>
      <c r="I13" s="13"/>
      <c r="J13" s="13"/>
      <c r="M13">
        <f>D13+E13+F13+G13+H13</f>
        <v>248</v>
      </c>
      <c r="N13">
        <f>D13*0.17+E13*0.17+F13*0.17+G13*0.17+H13*0.17</f>
        <v>42.160000000000004</v>
      </c>
      <c r="O13">
        <f>I13*0.15</f>
        <v>0</v>
      </c>
      <c r="P13">
        <f>ROUND(N13+O13,0)</f>
        <v>42</v>
      </c>
    </row>
    <row r="14" spans="1:16" x14ac:dyDescent="0.25">
      <c r="A14" s="11" t="s">
        <v>182</v>
      </c>
      <c r="B14" s="11">
        <v>12</v>
      </c>
      <c r="C14" s="12" t="s">
        <v>183</v>
      </c>
      <c r="D14" s="13">
        <v>75</v>
      </c>
      <c r="E14" s="13">
        <v>66</v>
      </c>
      <c r="F14" s="13">
        <v>40</v>
      </c>
      <c r="G14" s="14"/>
      <c r="H14" s="13"/>
      <c r="I14" s="13"/>
      <c r="J14" s="13"/>
      <c r="M14">
        <f>D14+E14+F14+G14+H14</f>
        <v>181</v>
      </c>
      <c r="N14">
        <f>D14*0.17+E14*0.17+F14*0.17+G14*0.17+H14*0.17</f>
        <v>30.770000000000003</v>
      </c>
      <c r="O14">
        <f>I14*0.15</f>
        <v>0</v>
      </c>
      <c r="P14">
        <f>ROUND(N14+O14,0)</f>
        <v>31</v>
      </c>
    </row>
    <row r="15" spans="1:16" x14ac:dyDescent="0.25">
      <c r="A15" s="11" t="s">
        <v>184</v>
      </c>
      <c r="B15" s="11">
        <v>13</v>
      </c>
      <c r="C15" s="12" t="s">
        <v>185</v>
      </c>
      <c r="D15" s="13">
        <v>82</v>
      </c>
      <c r="E15" s="13">
        <v>85</v>
      </c>
      <c r="F15" s="13">
        <v>86</v>
      </c>
      <c r="G15" s="14"/>
      <c r="H15" s="13"/>
      <c r="I15" s="13"/>
      <c r="J15" s="13"/>
      <c r="M15">
        <f>D15+E15+F15+G15+H15</f>
        <v>253</v>
      </c>
      <c r="N15">
        <f>D15*0.17+E15*0.17+F15*0.17+G15*0.17+H15*0.17</f>
        <v>43.010000000000005</v>
      </c>
      <c r="O15">
        <f>I15*0.15</f>
        <v>0</v>
      </c>
      <c r="P15">
        <f>ROUND(N15+O15,0)</f>
        <v>43</v>
      </c>
    </row>
    <row r="16" spans="1:16" x14ac:dyDescent="0.25">
      <c r="A16" s="11" t="s">
        <v>186</v>
      </c>
      <c r="B16" s="11">
        <v>14</v>
      </c>
      <c r="C16" s="12" t="s">
        <v>187</v>
      </c>
      <c r="D16" s="13">
        <v>76</v>
      </c>
      <c r="E16" s="13">
        <v>77</v>
      </c>
      <c r="F16" s="13">
        <v>71</v>
      </c>
      <c r="G16" s="14"/>
      <c r="H16" s="13"/>
      <c r="I16" s="13"/>
      <c r="J16" s="13"/>
      <c r="M16">
        <f>D16+E16+F16+G16+H16</f>
        <v>224</v>
      </c>
      <c r="N16">
        <f>D16*0.17+E16*0.17+F16*0.17+G16*0.17+H16*0.17</f>
        <v>38.080000000000005</v>
      </c>
      <c r="O16">
        <f>I16*0.15</f>
        <v>0</v>
      </c>
      <c r="P16">
        <f>ROUND(N16+O16,0)</f>
        <v>38</v>
      </c>
    </row>
    <row r="17" spans="1:16" x14ac:dyDescent="0.25">
      <c r="A17" s="11" t="s">
        <v>188</v>
      </c>
      <c r="B17" s="11">
        <v>15</v>
      </c>
      <c r="C17" s="12" t="s">
        <v>189</v>
      </c>
      <c r="D17" s="13">
        <v>85</v>
      </c>
      <c r="E17" s="13">
        <v>86</v>
      </c>
      <c r="F17" s="13">
        <v>83</v>
      </c>
      <c r="G17" s="14"/>
      <c r="H17" s="13"/>
      <c r="I17" s="13"/>
      <c r="J17" s="13"/>
      <c r="M17">
        <f>D17+E17+F17+G17+H17</f>
        <v>254</v>
      </c>
      <c r="N17">
        <f>D17*0.17+E17*0.17+F17*0.17+G17*0.17+H17*0.17</f>
        <v>43.18</v>
      </c>
      <c r="O17">
        <f>I17*0.15</f>
        <v>0</v>
      </c>
      <c r="P17">
        <f>ROUND(N17+O17,0)</f>
        <v>43</v>
      </c>
    </row>
    <row r="18" spans="1:16" x14ac:dyDescent="0.25">
      <c r="A18" s="11" t="s">
        <v>190</v>
      </c>
      <c r="B18" s="11">
        <v>16</v>
      </c>
      <c r="C18" s="12" t="s">
        <v>191</v>
      </c>
      <c r="D18" s="13">
        <v>91</v>
      </c>
      <c r="E18" s="13">
        <v>89</v>
      </c>
      <c r="F18" s="13">
        <v>87</v>
      </c>
      <c r="G18" s="14"/>
      <c r="H18" s="13"/>
      <c r="I18" s="13"/>
      <c r="J18" s="13"/>
      <c r="M18">
        <f>D18+E18+F18+G18+H18</f>
        <v>267</v>
      </c>
      <c r="N18">
        <f>D18*0.17+E18*0.17+F18*0.17+G18*0.17+H18*0.17</f>
        <v>45.39</v>
      </c>
      <c r="O18">
        <f>I18*0.15</f>
        <v>0</v>
      </c>
      <c r="P18">
        <f>ROUND(N18+O18,0)</f>
        <v>45</v>
      </c>
    </row>
    <row r="19" spans="1:16" x14ac:dyDescent="0.25">
      <c r="A19" s="11" t="s">
        <v>192</v>
      </c>
      <c r="B19" s="11">
        <v>17</v>
      </c>
      <c r="C19" s="12" t="s">
        <v>193</v>
      </c>
      <c r="D19" s="13">
        <v>79</v>
      </c>
      <c r="E19" s="13">
        <v>74</v>
      </c>
      <c r="F19" s="13">
        <v>78</v>
      </c>
      <c r="G19" s="14"/>
      <c r="H19" s="13"/>
      <c r="I19" s="13"/>
      <c r="J19" s="13"/>
      <c r="M19">
        <f>D19+E19+F19+G19+H19</f>
        <v>231</v>
      </c>
      <c r="N19">
        <f>D19*0.17+E19*0.17+F19*0.17+G19*0.17+H19*0.17</f>
        <v>39.270000000000003</v>
      </c>
      <c r="O19">
        <f>I19*0.15</f>
        <v>0</v>
      </c>
      <c r="P19">
        <f>ROUND(N19+O19,0)</f>
        <v>39</v>
      </c>
    </row>
    <row r="20" spans="1:16" x14ac:dyDescent="0.25">
      <c r="A20" s="11" t="s">
        <v>194</v>
      </c>
      <c r="B20" s="11">
        <v>18</v>
      </c>
      <c r="C20" s="12" t="s">
        <v>195</v>
      </c>
      <c r="D20" s="13">
        <v>71</v>
      </c>
      <c r="E20" s="13">
        <v>68</v>
      </c>
      <c r="F20" s="13">
        <v>71</v>
      </c>
      <c r="G20" s="14"/>
      <c r="H20" s="13"/>
      <c r="I20" s="13"/>
      <c r="J20" s="13"/>
      <c r="M20">
        <f>D20+E20+F20+G20+H20</f>
        <v>210</v>
      </c>
      <c r="N20">
        <f>D20*0.17+E20*0.17+F20*0.17+G20*0.17+H20*0.17</f>
        <v>35.700000000000003</v>
      </c>
      <c r="O20">
        <f>I20*0.15</f>
        <v>0</v>
      </c>
      <c r="P20">
        <f>ROUND(N20+O20,0)</f>
        <v>36</v>
      </c>
    </row>
    <row r="21" spans="1:16" x14ac:dyDescent="0.25">
      <c r="A21" s="11" t="s">
        <v>196</v>
      </c>
      <c r="B21" s="11">
        <v>19</v>
      </c>
      <c r="C21" s="12" t="s">
        <v>197</v>
      </c>
      <c r="D21" s="13">
        <v>85</v>
      </c>
      <c r="E21" s="13">
        <v>86</v>
      </c>
      <c r="F21" s="13">
        <v>80</v>
      </c>
      <c r="G21" s="14"/>
      <c r="H21" s="13"/>
      <c r="I21" s="13"/>
      <c r="J21" s="13"/>
      <c r="M21">
        <f>D21+E21+F21+G21+H21</f>
        <v>251</v>
      </c>
      <c r="N21">
        <f>D21*0.17+E21*0.17+F21*0.17+G21*0.17+H21*0.17</f>
        <v>42.67</v>
      </c>
      <c r="O21">
        <f>I21*0.15</f>
        <v>0</v>
      </c>
      <c r="P21">
        <f>ROUND(N21+O21,0)</f>
        <v>43</v>
      </c>
    </row>
    <row r="22" spans="1:16" x14ac:dyDescent="0.25">
      <c r="A22" s="11" t="s">
        <v>198</v>
      </c>
      <c r="B22" s="11">
        <v>20</v>
      </c>
      <c r="C22" s="12" t="s">
        <v>199</v>
      </c>
      <c r="D22" s="13">
        <v>83</v>
      </c>
      <c r="E22" s="13">
        <v>83</v>
      </c>
      <c r="F22" s="13">
        <v>75</v>
      </c>
      <c r="G22" s="14"/>
      <c r="H22" s="13"/>
      <c r="I22" s="13"/>
      <c r="J22" s="13"/>
      <c r="M22">
        <f>D22+E22+F22+G22+H22</f>
        <v>241</v>
      </c>
      <c r="N22">
        <f>D22*0.17+E22*0.17+F22*0.17+G22*0.17+H22*0.17</f>
        <v>40.970000000000006</v>
      </c>
      <c r="O22">
        <f>I22*0.15</f>
        <v>0</v>
      </c>
      <c r="P22">
        <f>ROUND(N22+O22,0)</f>
        <v>41</v>
      </c>
    </row>
    <row r="23" spans="1:16" x14ac:dyDescent="0.25">
      <c r="A23" s="11" t="s">
        <v>200</v>
      </c>
      <c r="B23" s="11">
        <v>21</v>
      </c>
      <c r="C23" s="12" t="s">
        <v>201</v>
      </c>
      <c r="D23" s="13">
        <v>84</v>
      </c>
      <c r="E23" s="13">
        <v>90</v>
      </c>
      <c r="F23" s="13">
        <v>90</v>
      </c>
      <c r="G23" s="14"/>
      <c r="H23" s="13"/>
      <c r="I23" s="13"/>
      <c r="J23" s="13"/>
      <c r="M23">
        <f>D23+E23+F23+G23+H23</f>
        <v>264</v>
      </c>
      <c r="N23">
        <f>D23*0.17+E23*0.17+F23*0.17+G23*0.17+H23*0.17</f>
        <v>44.88</v>
      </c>
      <c r="O23">
        <f>I23*0.15</f>
        <v>0</v>
      </c>
      <c r="P23">
        <f>ROUND(N23+O23,0)</f>
        <v>45</v>
      </c>
    </row>
    <row r="24" spans="1:16" x14ac:dyDescent="0.25">
      <c r="A24" s="11" t="s">
        <v>202</v>
      </c>
      <c r="B24" s="11">
        <v>22</v>
      </c>
      <c r="C24" s="12" t="s">
        <v>203</v>
      </c>
      <c r="D24" s="13">
        <v>74</v>
      </c>
      <c r="E24" s="13">
        <v>74</v>
      </c>
      <c r="F24" s="13">
        <v>82</v>
      </c>
      <c r="G24" s="14"/>
      <c r="H24" s="13"/>
      <c r="I24" s="13"/>
      <c r="J24" s="13"/>
      <c r="M24">
        <f>D24+E24+F24+G24+H24</f>
        <v>230</v>
      </c>
      <c r="N24">
        <f>D24*0.17+E24*0.17+F24*0.17+G24*0.17+H24*0.17</f>
        <v>39.1</v>
      </c>
      <c r="O24">
        <f>I24*0.15</f>
        <v>0</v>
      </c>
      <c r="P24">
        <f>ROUND(N24+O24,0)</f>
        <v>39</v>
      </c>
    </row>
    <row r="25" spans="1:16" x14ac:dyDescent="0.25">
      <c r="A25" s="11" t="s">
        <v>204</v>
      </c>
      <c r="B25" s="11">
        <v>23</v>
      </c>
      <c r="C25" s="12" t="s">
        <v>205</v>
      </c>
      <c r="D25" s="13">
        <v>70</v>
      </c>
      <c r="E25" s="13">
        <v>69</v>
      </c>
      <c r="F25" s="13">
        <v>80</v>
      </c>
      <c r="G25" s="14"/>
      <c r="H25" s="13"/>
      <c r="I25" s="13"/>
      <c r="J25" s="13"/>
      <c r="M25">
        <f>D25+E25+F25+G25+H25</f>
        <v>219</v>
      </c>
      <c r="N25">
        <f>D25*0.17+E25*0.17+F25*0.17+G25*0.17+H25*0.17</f>
        <v>37.230000000000004</v>
      </c>
      <c r="O25">
        <f>I25*0.15</f>
        <v>0</v>
      </c>
      <c r="P25">
        <f>ROUND(N25+O25,0)</f>
        <v>37</v>
      </c>
    </row>
    <row r="26" spans="1:16" x14ac:dyDescent="0.25">
      <c r="A26" s="11" t="s">
        <v>206</v>
      </c>
      <c r="B26" s="11">
        <v>24</v>
      </c>
      <c r="C26" s="12" t="s">
        <v>207</v>
      </c>
      <c r="D26" s="13">
        <v>66</v>
      </c>
      <c r="E26" s="13">
        <v>67</v>
      </c>
      <c r="F26" s="13">
        <v>70</v>
      </c>
      <c r="G26" s="14"/>
      <c r="H26" s="13"/>
      <c r="I26" s="13"/>
      <c r="J26" s="13"/>
      <c r="M26">
        <f>D26+E26+F26+G26+H26</f>
        <v>203</v>
      </c>
      <c r="N26">
        <f>D26*0.17+E26*0.17+F26*0.17+G26*0.17+H26*0.17</f>
        <v>34.51</v>
      </c>
      <c r="O26">
        <f>I26*0.15</f>
        <v>0</v>
      </c>
      <c r="P26">
        <f>ROUND(N26+O26,0)</f>
        <v>35</v>
      </c>
    </row>
    <row r="27" spans="1:16" x14ac:dyDescent="0.25">
      <c r="A27" s="11" t="s">
        <v>208</v>
      </c>
      <c r="B27" s="11">
        <v>25</v>
      </c>
      <c r="C27" s="12" t="s">
        <v>209</v>
      </c>
      <c r="D27" s="13">
        <v>96</v>
      </c>
      <c r="E27" s="13">
        <v>96</v>
      </c>
      <c r="F27" s="13">
        <v>96</v>
      </c>
      <c r="G27" s="14"/>
      <c r="H27" s="13"/>
      <c r="I27" s="13"/>
      <c r="J27" s="13"/>
      <c r="M27">
        <f>D27+E27+F27+G27+H27</f>
        <v>288</v>
      </c>
      <c r="N27">
        <f>D27*0.17+E27*0.17+F27*0.17+G27*0.17+H27*0.17</f>
        <v>48.96</v>
      </c>
      <c r="O27">
        <f>I27*0.15</f>
        <v>0</v>
      </c>
      <c r="P27">
        <f>ROUND(N27+O27,0)</f>
        <v>49</v>
      </c>
    </row>
    <row r="28" spans="1:16" x14ac:dyDescent="0.25">
      <c r="A28" s="11" t="s">
        <v>210</v>
      </c>
      <c r="B28" s="11">
        <v>26</v>
      </c>
      <c r="C28" s="12" t="s">
        <v>211</v>
      </c>
      <c r="D28" s="13">
        <v>82</v>
      </c>
      <c r="E28" s="13">
        <v>87</v>
      </c>
      <c r="F28" s="13">
        <v>88</v>
      </c>
      <c r="G28" s="14"/>
      <c r="H28" s="13"/>
      <c r="I28" s="13"/>
      <c r="J28" s="13"/>
      <c r="M28">
        <f>D28+E28+F28+G28+H28</f>
        <v>257</v>
      </c>
      <c r="N28">
        <f>D28*0.17+E28*0.17+F28*0.17+G28*0.17+H28*0.17</f>
        <v>43.690000000000005</v>
      </c>
      <c r="O28">
        <f>I28*0.15</f>
        <v>0</v>
      </c>
      <c r="P28">
        <f>ROUND(N28+O28,0)</f>
        <v>44</v>
      </c>
    </row>
    <row r="29" spans="1:16" x14ac:dyDescent="0.25">
      <c r="A29" s="11" t="s">
        <v>212</v>
      </c>
      <c r="B29" s="11">
        <v>27</v>
      </c>
      <c r="C29" s="12" t="s">
        <v>213</v>
      </c>
      <c r="D29" s="13">
        <v>100</v>
      </c>
      <c r="E29" s="13">
        <v>98</v>
      </c>
      <c r="F29" s="13">
        <v>100</v>
      </c>
      <c r="G29" s="14"/>
      <c r="H29" s="13"/>
      <c r="I29" s="13"/>
      <c r="J29" s="13"/>
      <c r="M29">
        <f>D29+E29+F29+G29+H29</f>
        <v>298</v>
      </c>
      <c r="N29">
        <f>D29*0.17+E29*0.17+F29*0.17+G29*0.17+H29*0.17</f>
        <v>50.66</v>
      </c>
      <c r="O29">
        <f>I29*0.15</f>
        <v>0</v>
      </c>
      <c r="P29">
        <f>ROUND(N29+O29,0)</f>
        <v>51</v>
      </c>
    </row>
    <row r="30" spans="1:16" x14ac:dyDescent="0.25">
      <c r="A30" s="11" t="s">
        <v>214</v>
      </c>
      <c r="B30" s="11">
        <v>28</v>
      </c>
      <c r="C30" s="12" t="s">
        <v>215</v>
      </c>
      <c r="D30" s="13">
        <v>94</v>
      </c>
      <c r="E30" s="13">
        <v>89</v>
      </c>
      <c r="F30" s="13">
        <v>100</v>
      </c>
      <c r="G30" s="14"/>
      <c r="H30" s="13"/>
      <c r="I30" s="13"/>
      <c r="J30" s="13"/>
      <c r="M30">
        <f>D30+E30+F30+G30+H30</f>
        <v>283</v>
      </c>
      <c r="N30">
        <f>D30*0.17+E30*0.17+F30*0.17+G30*0.17+H30*0.17</f>
        <v>48.11</v>
      </c>
      <c r="O30">
        <f>I30*0.15</f>
        <v>0</v>
      </c>
      <c r="P30">
        <f>ROUND(N30+O30,0)</f>
        <v>48</v>
      </c>
    </row>
    <row r="31" spans="1:16" x14ac:dyDescent="0.25">
      <c r="A31" s="11" t="s">
        <v>216</v>
      </c>
      <c r="B31" s="11">
        <v>29</v>
      </c>
      <c r="C31" s="12" t="s">
        <v>217</v>
      </c>
      <c r="D31" s="13">
        <v>82</v>
      </c>
      <c r="E31" s="13">
        <v>90</v>
      </c>
      <c r="F31" s="13">
        <v>86</v>
      </c>
      <c r="G31" s="14"/>
      <c r="H31" s="13"/>
      <c r="I31" s="13"/>
      <c r="J31" s="13"/>
      <c r="M31">
        <f>D31+E31+F31+G31+H31</f>
        <v>258</v>
      </c>
      <c r="N31">
        <f>D31*0.17+E31*0.17+F31*0.17+G31*0.17+H31*0.17</f>
        <v>43.86</v>
      </c>
      <c r="O31">
        <f>I31*0.15</f>
        <v>0</v>
      </c>
      <c r="P31">
        <f>ROUND(N31+O31,0)</f>
        <v>44</v>
      </c>
    </row>
  </sheetData>
  <sheetProtection algorithmName="SHA-512" hashValue="JlYUWU3S6rgPzT48smBDkIu5w1RKrQeyZ5zqHF8wYb4/9s10cxmm5OWLr43j1uGVCa1yEsE0VA3a2pt5J9mgtQ==" saltValue="XYFhWoH4rZ/4KLWBdxoc8g==" spinCount="100000" sheet="1" objects="1" scenarios="1"/>
  <dataValidations count="29">
    <dataValidation type="whole" allowBlank="1" showInputMessage="1" showErrorMessage="1" errorTitle="Valor fuera de rango" error="Ingrese un valor correcto" sqref="G3" xr:uid="{B6A087EC-68DE-4719-A50E-E4D99BC5C9F7}">
      <formula1>0</formula1>
      <formula2>100</formula2>
    </dataValidation>
    <dataValidation type="whole" allowBlank="1" showInputMessage="1" showErrorMessage="1" errorTitle="Valor fuera de rango" error="Ingrese un valor correcto" sqref="G4" xr:uid="{9A167786-314B-44C0-8660-8547618397E9}">
      <formula1>0</formula1>
      <formula2>100</formula2>
    </dataValidation>
    <dataValidation type="whole" allowBlank="1" showInputMessage="1" showErrorMessage="1" errorTitle="Valor fuera de rango" error="Ingrese un valor correcto" sqref="G5" xr:uid="{48523483-A949-4AB4-8FDA-A91181C77250}">
      <formula1>0</formula1>
      <formula2>100</formula2>
    </dataValidation>
    <dataValidation type="whole" allowBlank="1" showInputMessage="1" showErrorMessage="1" errorTitle="Valor fuera de rango" error="Ingrese un valor correcto" sqref="G6" xr:uid="{C0B4003F-7506-493B-9F95-74990DE774EE}">
      <formula1>0</formula1>
      <formula2>100</formula2>
    </dataValidation>
    <dataValidation type="whole" allowBlank="1" showInputMessage="1" showErrorMessage="1" errorTitle="Valor fuera de rango" error="Ingrese un valor correcto" sqref="G7" xr:uid="{881A04B1-8436-4283-B099-654C268FF2F8}">
      <formula1>0</formula1>
      <formula2>100</formula2>
    </dataValidation>
    <dataValidation type="whole" allowBlank="1" showInputMessage="1" showErrorMessage="1" errorTitle="Valor fuera de rango" error="Ingrese un valor correcto" sqref="G8" xr:uid="{6692D8F8-C36F-4834-BA38-1D0EF40B68FC}">
      <formula1>0</formula1>
      <formula2>100</formula2>
    </dataValidation>
    <dataValidation type="whole" allowBlank="1" showInputMessage="1" showErrorMessage="1" errorTitle="Valor fuera de rango" error="Ingrese un valor correcto" sqref="G9" xr:uid="{57F55E97-B518-4C77-959E-C361B6720987}">
      <formula1>0</formula1>
      <formula2>100</formula2>
    </dataValidation>
    <dataValidation type="whole" allowBlank="1" showInputMessage="1" showErrorMessage="1" errorTitle="Valor fuera de rango" error="Ingrese un valor correcto" sqref="G10" xr:uid="{F0DB0328-73CF-47DA-8629-9F902FE45574}">
      <formula1>0</formula1>
      <formula2>100</formula2>
    </dataValidation>
    <dataValidation type="whole" allowBlank="1" showInputMessage="1" showErrorMessage="1" errorTitle="Valor fuera de rango" error="Ingrese un valor correcto" sqref="G11" xr:uid="{84E57D47-6A75-4382-B6E0-E17A49155202}">
      <formula1>0</formula1>
      <formula2>100</formula2>
    </dataValidation>
    <dataValidation type="whole" allowBlank="1" showInputMessage="1" showErrorMessage="1" errorTitle="Valor fuera de rango" error="Ingrese un valor correcto" sqref="G12" xr:uid="{14CBA41C-58B3-4EA5-BFEF-8D155938C670}">
      <formula1>0</formula1>
      <formula2>100</formula2>
    </dataValidation>
    <dataValidation type="whole" allowBlank="1" showInputMessage="1" showErrorMessage="1" errorTitle="Valor fuera de rango" error="Ingrese un valor correcto" sqref="G13" xr:uid="{7A62FAAD-94CE-4119-9A76-4552752A72D9}">
      <formula1>0</formula1>
      <formula2>100</formula2>
    </dataValidation>
    <dataValidation type="whole" allowBlank="1" showInputMessage="1" showErrorMessage="1" errorTitle="Valor fuera de rango" error="Ingrese un valor correcto" sqref="G14" xr:uid="{46F716CE-EFCC-4C95-B4DD-14A03E5F3902}">
      <formula1>0</formula1>
      <formula2>100</formula2>
    </dataValidation>
    <dataValidation type="whole" allowBlank="1" showInputMessage="1" showErrorMessage="1" errorTitle="Valor fuera de rango" error="Ingrese un valor correcto" sqref="G15" xr:uid="{D6BD11D8-85EC-4FDD-8171-47D8C18A57EB}">
      <formula1>0</formula1>
      <formula2>100</formula2>
    </dataValidation>
    <dataValidation type="whole" allowBlank="1" showInputMessage="1" showErrorMessage="1" errorTitle="Valor fuera de rango" error="Ingrese un valor correcto" sqref="G16" xr:uid="{191C5CF6-E76F-4608-8EFF-BBDFC9BB9592}">
      <formula1>0</formula1>
      <formula2>100</formula2>
    </dataValidation>
    <dataValidation type="whole" allowBlank="1" showInputMessage="1" showErrorMessage="1" errorTitle="Valor fuera de rango" error="Ingrese un valor correcto" sqref="G17" xr:uid="{DA97E128-2AA5-48BD-8957-6CFA88273F03}">
      <formula1>0</formula1>
      <formula2>100</formula2>
    </dataValidation>
    <dataValidation type="whole" allowBlank="1" showInputMessage="1" showErrorMessage="1" errorTitle="Valor fuera de rango" error="Ingrese un valor correcto" sqref="G18" xr:uid="{412923B9-F25B-45AF-82BF-9BEF846A9F15}">
      <formula1>0</formula1>
      <formula2>100</formula2>
    </dataValidation>
    <dataValidation type="whole" allowBlank="1" showInputMessage="1" showErrorMessage="1" errorTitle="Valor fuera de rango" error="Ingrese un valor correcto" sqref="G19" xr:uid="{F201DF2A-1F7F-43A6-BE4F-ACA52A33C10C}">
      <formula1>0</formula1>
      <formula2>100</formula2>
    </dataValidation>
    <dataValidation type="whole" allowBlank="1" showInputMessage="1" showErrorMessage="1" errorTitle="Valor fuera de rango" error="Ingrese un valor correcto" sqref="G20" xr:uid="{EAC78D61-49BB-43B1-BDCF-00AFAD2386EE}">
      <formula1>0</formula1>
      <formula2>100</formula2>
    </dataValidation>
    <dataValidation type="whole" allowBlank="1" showInputMessage="1" showErrorMessage="1" errorTitle="Valor fuera de rango" error="Ingrese un valor correcto" sqref="G21" xr:uid="{27762F5F-4728-42A2-8DAF-846431DEDB75}">
      <formula1>0</formula1>
      <formula2>100</formula2>
    </dataValidation>
    <dataValidation type="whole" allowBlank="1" showInputMessage="1" showErrorMessage="1" errorTitle="Valor fuera de rango" error="Ingrese un valor correcto" sqref="G22" xr:uid="{0DF50CAB-EDCE-4966-B67C-B5D6C9AF43F9}">
      <formula1>0</formula1>
      <formula2>100</formula2>
    </dataValidation>
    <dataValidation type="whole" allowBlank="1" showInputMessage="1" showErrorMessage="1" errorTitle="Valor fuera de rango" error="Ingrese un valor correcto" sqref="G23" xr:uid="{7DED59AC-5E99-4AF0-AF96-86E4AB96757B}">
      <formula1>0</formula1>
      <formula2>100</formula2>
    </dataValidation>
    <dataValidation type="whole" allowBlank="1" showInputMessage="1" showErrorMessage="1" errorTitle="Valor fuera de rango" error="Ingrese un valor correcto" sqref="G24" xr:uid="{016552EC-D86A-457A-BF1A-69295272466E}">
      <formula1>0</formula1>
      <formula2>100</formula2>
    </dataValidation>
    <dataValidation type="whole" allowBlank="1" showInputMessage="1" showErrorMessage="1" errorTitle="Valor fuera de rango" error="Ingrese un valor correcto" sqref="G25" xr:uid="{10C47365-24E4-4EB3-A782-3164A8F2513E}">
      <formula1>0</formula1>
      <formula2>100</formula2>
    </dataValidation>
    <dataValidation type="whole" allowBlank="1" showInputMessage="1" showErrorMessage="1" errorTitle="Valor fuera de rango" error="Ingrese un valor correcto" sqref="G26" xr:uid="{E7867024-AEB8-46FD-A8DD-C08748F230B4}">
      <formula1>0</formula1>
      <formula2>100</formula2>
    </dataValidation>
    <dataValidation type="whole" allowBlank="1" showInputMessage="1" showErrorMessage="1" errorTitle="Valor fuera de rango" error="Ingrese un valor correcto" sqref="G27" xr:uid="{ECBD7629-326B-4777-8130-B3CF6BFF4ADF}">
      <formula1>0</formula1>
      <formula2>100</formula2>
    </dataValidation>
    <dataValidation type="whole" allowBlank="1" showInputMessage="1" showErrorMessage="1" errorTitle="Valor fuera de rango" error="Ingrese un valor correcto" sqref="G28" xr:uid="{33483B9E-3639-4B7E-80BC-2C7F54346F46}">
      <formula1>0</formula1>
      <formula2>100</formula2>
    </dataValidation>
    <dataValidation type="whole" allowBlank="1" showInputMessage="1" showErrorMessage="1" errorTitle="Valor fuera de rango" error="Ingrese un valor correcto" sqref="G29" xr:uid="{E99756F7-B6F9-4D63-93B4-22831B1F355C}">
      <formula1>0</formula1>
      <formula2>100</formula2>
    </dataValidation>
    <dataValidation type="whole" allowBlank="1" showInputMessage="1" showErrorMessage="1" errorTitle="Valor fuera de rango" error="Ingrese un valor correcto" sqref="G30" xr:uid="{4A937A35-AB83-4103-A0BC-4F439D74BE37}">
      <formula1>0</formula1>
      <formula2>100</formula2>
    </dataValidation>
    <dataValidation type="whole" allowBlank="1" showInputMessage="1" showErrorMessage="1" errorTitle="Valor fuera de rango" error="Ingrese un valor correcto" sqref="G31" xr:uid="{0559891A-45C3-4DE6-BCFB-F05840EBA64D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729F-8F78-4FB9-85E8-91AFC792FC28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219</v>
      </c>
      <c r="C1" s="1" t="s">
        <v>220</v>
      </c>
      <c r="D1" s="5" t="s">
        <v>281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221</v>
      </c>
      <c r="B3" s="11">
        <v>1</v>
      </c>
      <c r="C3" s="12" t="s">
        <v>222</v>
      </c>
      <c r="D3" s="13">
        <v>57</v>
      </c>
      <c r="E3" s="13">
        <v>57</v>
      </c>
      <c r="F3" s="13">
        <v>56</v>
      </c>
      <c r="G3" s="14"/>
      <c r="H3" s="13"/>
      <c r="I3" s="13"/>
      <c r="J3" s="13"/>
      <c r="M3">
        <f>D3+E3+F3+G3+H3</f>
        <v>170</v>
      </c>
      <c r="N3">
        <f>D3*0.17+E3*0.17+F3*0.17+G3*0.17+H3*0.17</f>
        <v>28.900000000000006</v>
      </c>
      <c r="O3">
        <f>I3*0.15</f>
        <v>0</v>
      </c>
      <c r="P3">
        <f>ROUND(N3+O3,0)</f>
        <v>29</v>
      </c>
    </row>
    <row r="4" spans="1:16" x14ac:dyDescent="0.25">
      <c r="A4" s="11" t="s">
        <v>223</v>
      </c>
      <c r="B4" s="11">
        <v>2</v>
      </c>
      <c r="C4" s="12" t="s">
        <v>224</v>
      </c>
      <c r="D4" s="13">
        <v>82</v>
      </c>
      <c r="E4" s="13">
        <v>70</v>
      </c>
      <c r="F4" s="13">
        <v>70</v>
      </c>
      <c r="G4" s="14"/>
      <c r="H4" s="13"/>
      <c r="I4" s="13"/>
      <c r="J4" s="13"/>
      <c r="M4">
        <f>D4+E4+F4+G4+H4</f>
        <v>222</v>
      </c>
      <c r="N4">
        <f>D4*0.17+E4*0.17+F4*0.17+G4*0.17+H4*0.17</f>
        <v>37.74</v>
      </c>
      <c r="O4">
        <f>I4*0.15</f>
        <v>0</v>
      </c>
      <c r="P4">
        <f>ROUND(N4+O4,0)</f>
        <v>38</v>
      </c>
    </row>
    <row r="5" spans="1:16" x14ac:dyDescent="0.25">
      <c r="A5" s="11" t="s">
        <v>225</v>
      </c>
      <c r="B5" s="11">
        <v>3</v>
      </c>
      <c r="C5" s="12" t="s">
        <v>226</v>
      </c>
      <c r="D5" s="13">
        <v>73</v>
      </c>
      <c r="E5" s="13">
        <v>64</v>
      </c>
      <c r="F5" s="13">
        <v>65</v>
      </c>
      <c r="G5" s="14"/>
      <c r="H5" s="13"/>
      <c r="I5" s="13"/>
      <c r="J5" s="13"/>
      <c r="M5">
        <f>D5+E5+F5+G5+H5</f>
        <v>202</v>
      </c>
      <c r="N5">
        <f>D5*0.17+E5*0.17+F5*0.17+G5*0.17+H5*0.17</f>
        <v>34.340000000000003</v>
      </c>
      <c r="O5">
        <f>I5*0.15</f>
        <v>0</v>
      </c>
      <c r="P5">
        <f>ROUND(N5+O5,0)</f>
        <v>34</v>
      </c>
    </row>
    <row r="6" spans="1:16" x14ac:dyDescent="0.25">
      <c r="A6" s="11" t="s">
        <v>227</v>
      </c>
      <c r="B6" s="11">
        <v>4</v>
      </c>
      <c r="C6" s="12" t="s">
        <v>228</v>
      </c>
      <c r="D6" s="13">
        <v>65</v>
      </c>
      <c r="E6" s="13">
        <v>72</v>
      </c>
      <c r="F6" s="13">
        <v>63</v>
      </c>
      <c r="G6" s="14"/>
      <c r="H6" s="13"/>
      <c r="I6" s="13"/>
      <c r="J6" s="13"/>
      <c r="M6">
        <f>D6+E6+F6+G6+H6</f>
        <v>200</v>
      </c>
      <c r="N6">
        <f>D6*0.17+E6*0.17+F6*0.17+G6*0.17+H6*0.17</f>
        <v>34</v>
      </c>
      <c r="O6">
        <f>I6*0.15</f>
        <v>0</v>
      </c>
      <c r="P6">
        <f>ROUND(N6+O6,0)</f>
        <v>34</v>
      </c>
    </row>
    <row r="7" spans="1:16" x14ac:dyDescent="0.25">
      <c r="A7" s="11" t="s">
        <v>229</v>
      </c>
      <c r="B7" s="11">
        <v>5</v>
      </c>
      <c r="C7" s="12" t="s">
        <v>230</v>
      </c>
      <c r="D7" s="13">
        <v>94</v>
      </c>
      <c r="E7" s="13">
        <v>98</v>
      </c>
      <c r="F7" s="13">
        <v>100</v>
      </c>
      <c r="G7" s="14"/>
      <c r="H7" s="13"/>
      <c r="I7" s="13"/>
      <c r="J7" s="13"/>
      <c r="M7">
        <f>D7+E7+F7+G7+H7</f>
        <v>292</v>
      </c>
      <c r="N7">
        <f>D7*0.17+E7*0.17+F7*0.17+G7*0.17+H7*0.17</f>
        <v>49.64</v>
      </c>
      <c r="O7">
        <f>I7*0.15</f>
        <v>0</v>
      </c>
      <c r="P7">
        <f>ROUND(N7+O7,0)</f>
        <v>50</v>
      </c>
    </row>
    <row r="8" spans="1:16" x14ac:dyDescent="0.25">
      <c r="A8" s="11" t="s">
        <v>231</v>
      </c>
      <c r="B8" s="11">
        <v>6</v>
      </c>
      <c r="C8" s="12" t="s">
        <v>232</v>
      </c>
      <c r="D8" s="13">
        <v>63</v>
      </c>
      <c r="E8" s="13">
        <v>64</v>
      </c>
      <c r="F8" s="13">
        <v>66</v>
      </c>
      <c r="G8" s="14"/>
      <c r="H8" s="13"/>
      <c r="I8" s="13"/>
      <c r="J8" s="13"/>
      <c r="M8">
        <f>D8+E8+F8+G8+H8</f>
        <v>193</v>
      </c>
      <c r="N8">
        <f>D8*0.17+E8*0.17+F8*0.17+G8*0.17+H8*0.17</f>
        <v>32.81</v>
      </c>
      <c r="O8">
        <f>I8*0.15</f>
        <v>0</v>
      </c>
      <c r="P8">
        <f>ROUND(N8+O8,0)</f>
        <v>33</v>
      </c>
    </row>
    <row r="9" spans="1:16" x14ac:dyDescent="0.25">
      <c r="A9" s="11" t="s">
        <v>233</v>
      </c>
      <c r="B9" s="11">
        <v>7</v>
      </c>
      <c r="C9" s="12" t="s">
        <v>234</v>
      </c>
      <c r="D9" s="13">
        <v>86</v>
      </c>
      <c r="E9" s="13">
        <v>73</v>
      </c>
      <c r="F9" s="13">
        <v>69</v>
      </c>
      <c r="G9" s="14"/>
      <c r="H9" s="13"/>
      <c r="I9" s="13"/>
      <c r="J9" s="13"/>
      <c r="M9">
        <f>D9+E9+F9+G9+H9</f>
        <v>228</v>
      </c>
      <c r="N9">
        <f>D9*0.17+E9*0.17+F9*0.17+G9*0.17+H9*0.17</f>
        <v>38.760000000000005</v>
      </c>
      <c r="O9">
        <f>I9*0.15</f>
        <v>0</v>
      </c>
      <c r="P9">
        <f>ROUND(N9+O9,0)</f>
        <v>39</v>
      </c>
    </row>
    <row r="10" spans="1:16" x14ac:dyDescent="0.25">
      <c r="A10" s="11" t="s">
        <v>235</v>
      </c>
      <c r="B10" s="11">
        <v>8</v>
      </c>
      <c r="C10" s="12" t="s">
        <v>236</v>
      </c>
      <c r="D10" s="13">
        <v>87</v>
      </c>
      <c r="E10" s="13">
        <v>69</v>
      </c>
      <c r="F10" s="13">
        <v>68</v>
      </c>
      <c r="G10" s="14"/>
      <c r="H10" s="13"/>
      <c r="I10" s="13"/>
      <c r="J10" s="13"/>
      <c r="M10">
        <f>D10+E10+F10+G10+H10</f>
        <v>224</v>
      </c>
      <c r="N10">
        <f>D10*0.17+E10*0.17+F10*0.17+G10*0.17+H10*0.17</f>
        <v>38.080000000000005</v>
      </c>
      <c r="O10">
        <f>I10*0.15</f>
        <v>0</v>
      </c>
      <c r="P10">
        <f>ROUND(N10+O10,0)</f>
        <v>38</v>
      </c>
    </row>
    <row r="11" spans="1:16" x14ac:dyDescent="0.25">
      <c r="A11" s="11" t="s">
        <v>237</v>
      </c>
      <c r="B11" s="11">
        <v>9</v>
      </c>
      <c r="C11" s="12" t="s">
        <v>238</v>
      </c>
      <c r="D11" s="13">
        <v>68</v>
      </c>
      <c r="E11" s="13">
        <v>60</v>
      </c>
      <c r="F11" s="13">
        <v>66</v>
      </c>
      <c r="G11" s="14"/>
      <c r="H11" s="13"/>
      <c r="I11" s="13"/>
      <c r="J11" s="13"/>
      <c r="M11">
        <f>D11+E11+F11+G11+H11</f>
        <v>194</v>
      </c>
      <c r="N11">
        <f>D11*0.17+E11*0.17+F11*0.17+G11*0.17+H11*0.17</f>
        <v>32.980000000000004</v>
      </c>
      <c r="O11">
        <f>I11*0.15</f>
        <v>0</v>
      </c>
      <c r="P11">
        <f>ROUND(N11+O11,0)</f>
        <v>33</v>
      </c>
    </row>
    <row r="12" spans="1:16" x14ac:dyDescent="0.25">
      <c r="A12" s="11" t="s">
        <v>239</v>
      </c>
      <c r="B12" s="11">
        <v>10</v>
      </c>
      <c r="C12" s="12" t="s">
        <v>240</v>
      </c>
      <c r="D12" s="13">
        <v>81</v>
      </c>
      <c r="E12" s="13">
        <v>82</v>
      </c>
      <c r="F12" s="13">
        <v>90</v>
      </c>
      <c r="G12" s="14"/>
      <c r="H12" s="13"/>
      <c r="I12" s="13"/>
      <c r="J12" s="13"/>
      <c r="M12">
        <f>D12+E12+F12+G12+H12</f>
        <v>253</v>
      </c>
      <c r="N12">
        <f>D12*0.17+E12*0.17+F12*0.17+G12*0.17+H12*0.17</f>
        <v>43.010000000000005</v>
      </c>
      <c r="O12">
        <f>I12*0.15</f>
        <v>0</v>
      </c>
      <c r="P12">
        <f>ROUND(N12+O12,0)</f>
        <v>43</v>
      </c>
    </row>
    <row r="13" spans="1:16" x14ac:dyDescent="0.25">
      <c r="A13" s="11" t="s">
        <v>241</v>
      </c>
      <c r="B13" s="11">
        <v>11</v>
      </c>
      <c r="C13" s="12" t="s">
        <v>242</v>
      </c>
      <c r="D13" s="13">
        <v>92</v>
      </c>
      <c r="E13" s="13">
        <v>92</v>
      </c>
      <c r="F13" s="13">
        <v>96</v>
      </c>
      <c r="G13" s="14"/>
      <c r="H13" s="13"/>
      <c r="I13" s="13"/>
      <c r="J13" s="13"/>
      <c r="M13">
        <f>D13+E13+F13+G13+H13</f>
        <v>280</v>
      </c>
      <c r="N13">
        <f>D13*0.17+E13*0.17+F13*0.17+G13*0.17+H13*0.17</f>
        <v>47.6</v>
      </c>
      <c r="O13">
        <f>I13*0.15</f>
        <v>0</v>
      </c>
      <c r="P13">
        <f>ROUND(N13+O13,0)</f>
        <v>48</v>
      </c>
    </row>
    <row r="14" spans="1:16" x14ac:dyDescent="0.25">
      <c r="A14" s="11" t="s">
        <v>243</v>
      </c>
      <c r="B14" s="11">
        <v>12</v>
      </c>
      <c r="C14" s="12" t="s">
        <v>244</v>
      </c>
      <c r="D14" s="13">
        <v>84</v>
      </c>
      <c r="E14" s="13">
        <v>81</v>
      </c>
      <c r="F14" s="13">
        <v>88</v>
      </c>
      <c r="G14" s="14"/>
      <c r="H14" s="13"/>
      <c r="I14" s="13"/>
      <c r="J14" s="13"/>
      <c r="M14">
        <f>D14+E14+F14+G14+H14</f>
        <v>253</v>
      </c>
      <c r="N14">
        <f>D14*0.17+E14*0.17+F14*0.17+G14*0.17+H14*0.17</f>
        <v>43.010000000000005</v>
      </c>
      <c r="O14">
        <f>I14*0.15</f>
        <v>0</v>
      </c>
      <c r="P14">
        <f>ROUND(N14+O14,0)</f>
        <v>43</v>
      </c>
    </row>
    <row r="15" spans="1:16" x14ac:dyDescent="0.25">
      <c r="A15" s="11" t="s">
        <v>245</v>
      </c>
      <c r="B15" s="11">
        <v>13</v>
      </c>
      <c r="C15" s="12" t="s">
        <v>246</v>
      </c>
      <c r="D15" s="13">
        <v>80</v>
      </c>
      <c r="E15" s="13">
        <v>88</v>
      </c>
      <c r="F15" s="13">
        <v>90</v>
      </c>
      <c r="G15" s="14"/>
      <c r="H15" s="13"/>
      <c r="I15" s="13"/>
      <c r="J15" s="13"/>
      <c r="M15">
        <f>D15+E15+F15+G15+H15</f>
        <v>258</v>
      </c>
      <c r="N15">
        <f>D15*0.17+E15*0.17+F15*0.17+G15*0.17+H15*0.17</f>
        <v>43.86</v>
      </c>
      <c r="O15">
        <f>I15*0.15</f>
        <v>0</v>
      </c>
      <c r="P15">
        <f>ROUND(N15+O15,0)</f>
        <v>44</v>
      </c>
    </row>
    <row r="16" spans="1:16" x14ac:dyDescent="0.25">
      <c r="A16" s="11" t="s">
        <v>247</v>
      </c>
      <c r="B16" s="11">
        <v>14</v>
      </c>
      <c r="C16" s="12" t="s">
        <v>248</v>
      </c>
      <c r="D16" s="13">
        <v>76</v>
      </c>
      <c r="E16" s="13">
        <v>69</v>
      </c>
      <c r="F16" s="13">
        <v>77</v>
      </c>
      <c r="G16" s="14"/>
      <c r="H16" s="13"/>
      <c r="I16" s="13"/>
      <c r="J16" s="13"/>
      <c r="M16">
        <f>D16+E16+F16+G16+H16</f>
        <v>222</v>
      </c>
      <c r="N16">
        <f>D16*0.17+E16*0.17+F16*0.17+G16*0.17+H16*0.17</f>
        <v>37.74</v>
      </c>
      <c r="O16">
        <f>I16*0.15</f>
        <v>0</v>
      </c>
      <c r="P16">
        <f>ROUND(N16+O16,0)</f>
        <v>38</v>
      </c>
    </row>
    <row r="17" spans="1:16" x14ac:dyDescent="0.25">
      <c r="A17" s="11" t="s">
        <v>249</v>
      </c>
      <c r="B17" s="11">
        <v>15</v>
      </c>
      <c r="C17" s="12" t="s">
        <v>250</v>
      </c>
      <c r="D17" s="13">
        <v>83</v>
      </c>
      <c r="E17" s="13">
        <v>79</v>
      </c>
      <c r="F17" s="13">
        <v>77</v>
      </c>
      <c r="G17" s="14"/>
      <c r="H17" s="13"/>
      <c r="I17" s="13"/>
      <c r="J17" s="13"/>
      <c r="M17">
        <f>D17+E17+F17+G17+H17</f>
        <v>239</v>
      </c>
      <c r="N17">
        <f>D17*0.17+E17*0.17+F17*0.17+G17*0.17+H17*0.17</f>
        <v>40.630000000000003</v>
      </c>
      <c r="O17">
        <f>I17*0.15</f>
        <v>0</v>
      </c>
      <c r="P17">
        <f>ROUND(N17+O17,0)</f>
        <v>41</v>
      </c>
    </row>
    <row r="18" spans="1:16" x14ac:dyDescent="0.25">
      <c r="A18" s="11" t="s">
        <v>251</v>
      </c>
      <c r="B18" s="11">
        <v>16</v>
      </c>
      <c r="C18" s="12" t="s">
        <v>252</v>
      </c>
      <c r="D18" s="13">
        <v>82</v>
      </c>
      <c r="E18" s="13">
        <v>87</v>
      </c>
      <c r="F18" s="13">
        <v>85</v>
      </c>
      <c r="G18" s="14"/>
      <c r="H18" s="13"/>
      <c r="I18" s="13"/>
      <c r="J18" s="13"/>
      <c r="M18">
        <f>D18+E18+F18+G18+H18</f>
        <v>254</v>
      </c>
      <c r="N18">
        <f>D18*0.17+E18*0.17+F18*0.17+G18*0.17+H18*0.17</f>
        <v>43.180000000000007</v>
      </c>
      <c r="O18">
        <f>I18*0.15</f>
        <v>0</v>
      </c>
      <c r="P18">
        <f>ROUND(N18+O18,0)</f>
        <v>43</v>
      </c>
    </row>
    <row r="19" spans="1:16" x14ac:dyDescent="0.25">
      <c r="A19" s="11" t="s">
        <v>253</v>
      </c>
      <c r="B19" s="11">
        <v>17</v>
      </c>
      <c r="C19" s="12" t="s">
        <v>254</v>
      </c>
      <c r="D19" s="13">
        <v>85</v>
      </c>
      <c r="E19" s="13">
        <v>78</v>
      </c>
      <c r="F19" s="13">
        <v>69</v>
      </c>
      <c r="G19" s="14"/>
      <c r="H19" s="13"/>
      <c r="I19" s="13"/>
      <c r="J19" s="13"/>
      <c r="M19">
        <f>D19+E19+F19+G19+H19</f>
        <v>232</v>
      </c>
      <c r="N19">
        <f>D19*0.17+E19*0.17+F19*0.17+G19*0.17+H19*0.17</f>
        <v>39.44</v>
      </c>
      <c r="O19">
        <f>I19*0.15</f>
        <v>0</v>
      </c>
      <c r="P19">
        <f>ROUND(N19+O19,0)</f>
        <v>39</v>
      </c>
    </row>
    <row r="20" spans="1:16" x14ac:dyDescent="0.25">
      <c r="A20" s="11" t="s">
        <v>255</v>
      </c>
      <c r="B20" s="11">
        <v>18</v>
      </c>
      <c r="C20" s="12" t="s">
        <v>256</v>
      </c>
      <c r="D20" s="13">
        <v>85</v>
      </c>
      <c r="E20" s="13">
        <v>74</v>
      </c>
      <c r="F20" s="13">
        <v>70</v>
      </c>
      <c r="G20" s="14"/>
      <c r="H20" s="13"/>
      <c r="I20" s="13"/>
      <c r="J20" s="13"/>
      <c r="M20">
        <f>D20+E20+F20+G20+H20</f>
        <v>229</v>
      </c>
      <c r="N20">
        <f>D20*0.17+E20*0.17+F20*0.17+G20*0.17+H20*0.17</f>
        <v>38.93</v>
      </c>
      <c r="O20">
        <f>I20*0.15</f>
        <v>0</v>
      </c>
      <c r="P20">
        <f>ROUND(N20+O20,0)</f>
        <v>39</v>
      </c>
    </row>
    <row r="21" spans="1:16" x14ac:dyDescent="0.25">
      <c r="A21" s="11" t="s">
        <v>257</v>
      </c>
      <c r="B21" s="11">
        <v>19</v>
      </c>
      <c r="C21" s="12" t="s">
        <v>258</v>
      </c>
      <c r="D21" s="13">
        <v>93</v>
      </c>
      <c r="E21" s="13">
        <v>93</v>
      </c>
      <c r="F21" s="13">
        <v>96</v>
      </c>
      <c r="G21" s="14"/>
      <c r="H21" s="13"/>
      <c r="I21" s="13"/>
      <c r="J21" s="13"/>
      <c r="M21">
        <f>D21+E21+F21+G21+H21</f>
        <v>282</v>
      </c>
      <c r="N21">
        <f>D21*0.17+E21*0.17+F21*0.17+G21*0.17+H21*0.17</f>
        <v>47.94</v>
      </c>
      <c r="O21">
        <f>I21*0.15</f>
        <v>0</v>
      </c>
      <c r="P21">
        <f>ROUND(N21+O21,0)</f>
        <v>48</v>
      </c>
    </row>
    <row r="22" spans="1:16" x14ac:dyDescent="0.25">
      <c r="A22" s="11" t="s">
        <v>259</v>
      </c>
      <c r="B22" s="11">
        <v>20</v>
      </c>
      <c r="C22" s="12" t="s">
        <v>260</v>
      </c>
      <c r="D22" s="13">
        <v>78</v>
      </c>
      <c r="E22" s="13">
        <v>62</v>
      </c>
      <c r="F22" s="13">
        <v>83</v>
      </c>
      <c r="G22" s="14"/>
      <c r="H22" s="13"/>
      <c r="I22" s="13"/>
      <c r="J22" s="13"/>
      <c r="M22">
        <f>D22+E22+F22+G22+H22</f>
        <v>223</v>
      </c>
      <c r="N22">
        <f>D22*0.17+E22*0.17+F22*0.17+G22*0.17+H22*0.17</f>
        <v>37.910000000000004</v>
      </c>
      <c r="O22">
        <f>I22*0.15</f>
        <v>0</v>
      </c>
      <c r="P22">
        <f>ROUND(N22+O22,0)</f>
        <v>38</v>
      </c>
    </row>
    <row r="23" spans="1:16" x14ac:dyDescent="0.25">
      <c r="A23" s="11" t="s">
        <v>261</v>
      </c>
      <c r="B23" s="11">
        <v>21</v>
      </c>
      <c r="C23" s="12" t="s">
        <v>262</v>
      </c>
      <c r="D23" s="13">
        <v>91</v>
      </c>
      <c r="E23" s="13">
        <v>80</v>
      </c>
      <c r="F23" s="13">
        <v>92</v>
      </c>
      <c r="G23" s="14"/>
      <c r="H23" s="13"/>
      <c r="I23" s="13"/>
      <c r="J23" s="13"/>
      <c r="M23">
        <f>D23+E23+F23+G23+H23</f>
        <v>263</v>
      </c>
      <c r="N23">
        <f>D23*0.17+E23*0.17+F23*0.17+G23*0.17+H23*0.17</f>
        <v>44.71</v>
      </c>
      <c r="O23">
        <f>I23*0.15</f>
        <v>0</v>
      </c>
      <c r="P23">
        <f>ROUND(N23+O23,0)</f>
        <v>45</v>
      </c>
    </row>
    <row r="24" spans="1:16" x14ac:dyDescent="0.25">
      <c r="A24" s="11" t="s">
        <v>263</v>
      </c>
      <c r="B24" s="11">
        <v>22</v>
      </c>
      <c r="C24" s="12" t="s">
        <v>264</v>
      </c>
      <c r="D24" s="13">
        <v>83</v>
      </c>
      <c r="E24" s="13">
        <v>76</v>
      </c>
      <c r="F24" s="13">
        <v>89</v>
      </c>
      <c r="G24" s="14"/>
      <c r="H24" s="13"/>
      <c r="I24" s="13"/>
      <c r="J24" s="13"/>
      <c r="M24">
        <f>D24+E24+F24+G24+H24</f>
        <v>248</v>
      </c>
      <c r="N24">
        <f>D24*0.17+E24*0.17+F24*0.17+G24*0.17+H24*0.17</f>
        <v>42.160000000000004</v>
      </c>
      <c r="O24">
        <f>I24*0.15</f>
        <v>0</v>
      </c>
      <c r="P24">
        <f>ROUND(N24+O24,0)</f>
        <v>42</v>
      </c>
    </row>
    <row r="25" spans="1:16" x14ac:dyDescent="0.25">
      <c r="A25" s="11" t="s">
        <v>265</v>
      </c>
      <c r="B25" s="11">
        <v>23</v>
      </c>
      <c r="C25" s="12" t="s">
        <v>266</v>
      </c>
      <c r="D25" s="13">
        <v>80</v>
      </c>
      <c r="E25" s="13">
        <v>74</v>
      </c>
      <c r="F25" s="13">
        <v>91</v>
      </c>
      <c r="G25" s="14"/>
      <c r="H25" s="13"/>
      <c r="I25" s="13"/>
      <c r="J25" s="13"/>
      <c r="M25">
        <f>D25+E25+F25+G25+H25</f>
        <v>245</v>
      </c>
      <c r="N25">
        <f>D25*0.17+E25*0.17+F25*0.17+G25*0.17+H25*0.17</f>
        <v>41.65</v>
      </c>
      <c r="O25">
        <f>I25*0.15</f>
        <v>0</v>
      </c>
      <c r="P25">
        <f>ROUND(N25+O25,0)</f>
        <v>42</v>
      </c>
    </row>
    <row r="26" spans="1:16" x14ac:dyDescent="0.25">
      <c r="A26" s="11" t="s">
        <v>267</v>
      </c>
      <c r="B26" s="11">
        <v>24</v>
      </c>
      <c r="C26" s="12" t="s">
        <v>268</v>
      </c>
      <c r="D26" s="13">
        <v>73</v>
      </c>
      <c r="E26" s="13">
        <v>71</v>
      </c>
      <c r="F26" s="13">
        <v>78</v>
      </c>
      <c r="G26" s="14"/>
      <c r="H26" s="13"/>
      <c r="I26" s="13"/>
      <c r="J26" s="13"/>
      <c r="M26">
        <f>D26+E26+F26+G26+H26</f>
        <v>222</v>
      </c>
      <c r="N26">
        <f>D26*0.17+E26*0.17+F26*0.17+G26*0.17+H26*0.17</f>
        <v>37.74</v>
      </c>
      <c r="O26">
        <f>I26*0.15</f>
        <v>0</v>
      </c>
      <c r="P26">
        <f>ROUND(N26+O26,0)</f>
        <v>38</v>
      </c>
    </row>
    <row r="27" spans="1:16" x14ac:dyDescent="0.25">
      <c r="A27" s="11" t="s">
        <v>269</v>
      </c>
      <c r="B27" s="11">
        <v>25</v>
      </c>
      <c r="C27" s="12" t="s">
        <v>270</v>
      </c>
      <c r="D27" s="13">
        <v>96</v>
      </c>
      <c r="E27" s="13">
        <v>79</v>
      </c>
      <c r="F27" s="13">
        <v>91</v>
      </c>
      <c r="G27" s="14"/>
      <c r="H27" s="13"/>
      <c r="I27" s="13"/>
      <c r="J27" s="13"/>
      <c r="M27">
        <f>D27+E27+F27+G27+H27</f>
        <v>266</v>
      </c>
      <c r="N27">
        <f>D27*0.17+E27*0.17+F27*0.17+G27*0.17+H27*0.17</f>
        <v>45.22</v>
      </c>
      <c r="O27">
        <f>I27*0.15</f>
        <v>0</v>
      </c>
      <c r="P27">
        <f>ROUND(N27+O27,0)</f>
        <v>45</v>
      </c>
    </row>
    <row r="28" spans="1:16" x14ac:dyDescent="0.25">
      <c r="A28" s="11" t="s">
        <v>271</v>
      </c>
      <c r="B28" s="11">
        <v>26</v>
      </c>
      <c r="C28" s="12" t="s">
        <v>272</v>
      </c>
      <c r="D28" s="13">
        <v>75</v>
      </c>
      <c r="E28" s="13">
        <v>68</v>
      </c>
      <c r="F28" s="13">
        <v>77</v>
      </c>
      <c r="G28" s="14"/>
      <c r="H28" s="13"/>
      <c r="I28" s="13"/>
      <c r="J28" s="13"/>
      <c r="M28">
        <f>D28+E28+F28+G28+H28</f>
        <v>220</v>
      </c>
      <c r="N28">
        <f>D28*0.17+E28*0.17+F28*0.17+G28*0.17+H28*0.17</f>
        <v>37.400000000000006</v>
      </c>
      <c r="O28">
        <f>I28*0.15</f>
        <v>0</v>
      </c>
      <c r="P28">
        <f>ROUND(N28+O28,0)</f>
        <v>37</v>
      </c>
    </row>
    <row r="29" spans="1:16" x14ac:dyDescent="0.25">
      <c r="A29" s="11" t="s">
        <v>273</v>
      </c>
      <c r="B29" s="11">
        <v>27</v>
      </c>
      <c r="C29" s="12" t="s">
        <v>274</v>
      </c>
      <c r="D29" s="13">
        <v>80</v>
      </c>
      <c r="E29" s="13">
        <v>78</v>
      </c>
      <c r="F29" s="13">
        <v>84</v>
      </c>
      <c r="G29" s="14"/>
      <c r="H29" s="13"/>
      <c r="I29" s="13"/>
      <c r="J29" s="13"/>
      <c r="M29">
        <f>D29+E29+F29+G29+H29</f>
        <v>242</v>
      </c>
      <c r="N29">
        <f>D29*0.17+E29*0.17+F29*0.17+G29*0.17+H29*0.17</f>
        <v>41.14</v>
      </c>
      <c r="O29">
        <f>I29*0.15</f>
        <v>0</v>
      </c>
      <c r="P29">
        <f>ROUND(N29+O29,0)</f>
        <v>41</v>
      </c>
    </row>
    <row r="30" spans="1:16" x14ac:dyDescent="0.25">
      <c r="A30" s="11" t="s">
        <v>275</v>
      </c>
      <c r="B30" s="11">
        <v>28</v>
      </c>
      <c r="C30" s="12" t="s">
        <v>276</v>
      </c>
      <c r="D30" s="13">
        <v>75</v>
      </c>
      <c r="E30" s="13">
        <v>81</v>
      </c>
      <c r="F30" s="13">
        <v>79</v>
      </c>
      <c r="G30" s="14"/>
      <c r="H30" s="13"/>
      <c r="I30" s="13"/>
      <c r="J30" s="13"/>
      <c r="M30">
        <f>D30+E30+F30+G30+H30</f>
        <v>235</v>
      </c>
      <c r="N30">
        <f>D30*0.17+E30*0.17+F30*0.17+G30*0.17+H30*0.17</f>
        <v>39.950000000000003</v>
      </c>
      <c r="O30">
        <f>I30*0.15</f>
        <v>0</v>
      </c>
      <c r="P30">
        <f>ROUND(N30+O30,0)</f>
        <v>40</v>
      </c>
    </row>
    <row r="31" spans="1:16" x14ac:dyDescent="0.25">
      <c r="A31" s="11" t="s">
        <v>277</v>
      </c>
      <c r="B31" s="11">
        <v>29</v>
      </c>
      <c r="C31" s="12" t="s">
        <v>278</v>
      </c>
      <c r="D31" s="13">
        <v>82</v>
      </c>
      <c r="E31" s="13">
        <v>76</v>
      </c>
      <c r="F31" s="13">
        <v>76</v>
      </c>
      <c r="G31" s="14"/>
      <c r="H31" s="13"/>
      <c r="I31" s="13"/>
      <c r="J31" s="13"/>
      <c r="M31">
        <f>D31+E31+F31+G31+H31</f>
        <v>234</v>
      </c>
      <c r="N31">
        <f>D31*0.17+E31*0.17+F31*0.17+G31*0.17+H31*0.17</f>
        <v>39.78</v>
      </c>
      <c r="O31">
        <f>I31*0.15</f>
        <v>0</v>
      </c>
      <c r="P31">
        <f>ROUND(N31+O31,0)</f>
        <v>40</v>
      </c>
    </row>
    <row r="32" spans="1:16" x14ac:dyDescent="0.25">
      <c r="A32" s="11" t="s">
        <v>279</v>
      </c>
      <c r="B32" s="11">
        <v>30</v>
      </c>
      <c r="C32" s="12" t="s">
        <v>280</v>
      </c>
      <c r="D32" s="13">
        <v>80</v>
      </c>
      <c r="E32" s="13">
        <v>81</v>
      </c>
      <c r="F32" s="13">
        <v>90</v>
      </c>
      <c r="G32" s="14"/>
      <c r="H32" s="13"/>
      <c r="I32" s="13"/>
      <c r="J32" s="13"/>
      <c r="M32">
        <f>D32+E32+F32+G32+H32</f>
        <v>251</v>
      </c>
      <c r="N32">
        <f>D32*0.17+E32*0.17+F32*0.17+G32*0.17+H32*0.17</f>
        <v>42.67</v>
      </c>
      <c r="O32">
        <f>I32*0.15</f>
        <v>0</v>
      </c>
      <c r="P32">
        <f>ROUND(N32+O32,0)</f>
        <v>43</v>
      </c>
    </row>
  </sheetData>
  <sheetProtection algorithmName="SHA-512" hashValue="9KCvhbd+6t+ZrrJXEhTXbf1BFPOU3hNmFow9JB/S+FbueXhJ85ydRYHifoi/aS4cANhr0EBRGr6R/Pk2trieow==" saltValue="XF/sz/b66LHNyO3ffUqEbg==" spinCount="100000" sheet="1" objects="1" scenarios="1"/>
  <dataValidations count="30">
    <dataValidation type="whole" allowBlank="1" showInputMessage="1" showErrorMessage="1" errorTitle="Valor fuera de rango" error="Ingrese un valor correcto" sqref="G3" xr:uid="{8D05ECDA-28CB-43D0-B7B9-746CFCF80130}">
      <formula1>0</formula1>
      <formula2>100</formula2>
    </dataValidation>
    <dataValidation type="whole" allowBlank="1" showInputMessage="1" showErrorMessage="1" errorTitle="Valor fuera de rango" error="Ingrese un valor correcto" sqref="G4" xr:uid="{9D944A41-53E5-4632-88FF-7764462E76BE}">
      <formula1>0</formula1>
      <formula2>100</formula2>
    </dataValidation>
    <dataValidation type="whole" allowBlank="1" showInputMessage="1" showErrorMessage="1" errorTitle="Valor fuera de rango" error="Ingrese un valor correcto" sqref="G5" xr:uid="{D75DC671-18EB-4DF2-8157-F97B31B9DDFB}">
      <formula1>0</formula1>
      <formula2>100</formula2>
    </dataValidation>
    <dataValidation type="whole" allowBlank="1" showInputMessage="1" showErrorMessage="1" errorTitle="Valor fuera de rango" error="Ingrese un valor correcto" sqref="G6" xr:uid="{779D3EE0-FA4A-4C10-B1A5-9CB1FB3E0459}">
      <formula1>0</formula1>
      <formula2>100</formula2>
    </dataValidation>
    <dataValidation type="whole" allowBlank="1" showInputMessage="1" showErrorMessage="1" errorTitle="Valor fuera de rango" error="Ingrese un valor correcto" sqref="G7" xr:uid="{0347C143-9C30-41C3-B109-CBC8508C18EC}">
      <formula1>0</formula1>
      <formula2>100</formula2>
    </dataValidation>
    <dataValidation type="whole" allowBlank="1" showInputMessage="1" showErrorMessage="1" errorTitle="Valor fuera de rango" error="Ingrese un valor correcto" sqref="G8" xr:uid="{FC5E2991-DA0D-4B2A-A6AC-4A5EBB7D9E7F}">
      <formula1>0</formula1>
      <formula2>100</formula2>
    </dataValidation>
    <dataValidation type="whole" allowBlank="1" showInputMessage="1" showErrorMessage="1" errorTitle="Valor fuera de rango" error="Ingrese un valor correcto" sqref="G9" xr:uid="{2107F627-9429-498D-B03C-6E1BAAE78AC8}">
      <formula1>0</formula1>
      <formula2>100</formula2>
    </dataValidation>
    <dataValidation type="whole" allowBlank="1" showInputMessage="1" showErrorMessage="1" errorTitle="Valor fuera de rango" error="Ingrese un valor correcto" sqref="G10" xr:uid="{38807C7A-532C-4988-BC6B-6D98A5551F99}">
      <formula1>0</formula1>
      <formula2>100</formula2>
    </dataValidation>
    <dataValidation type="whole" allowBlank="1" showInputMessage="1" showErrorMessage="1" errorTitle="Valor fuera de rango" error="Ingrese un valor correcto" sqref="G11" xr:uid="{11BF56B7-DE3D-4644-AF58-CBB8F1F91009}">
      <formula1>0</formula1>
      <formula2>100</formula2>
    </dataValidation>
    <dataValidation type="whole" allowBlank="1" showInputMessage="1" showErrorMessage="1" errorTitle="Valor fuera de rango" error="Ingrese un valor correcto" sqref="G12" xr:uid="{AF67F0EA-DD5E-456E-9E18-394F994AA9AA}">
      <formula1>0</formula1>
      <formula2>100</formula2>
    </dataValidation>
    <dataValidation type="whole" allowBlank="1" showInputMessage="1" showErrorMessage="1" errorTitle="Valor fuera de rango" error="Ingrese un valor correcto" sqref="G13" xr:uid="{9F5C4807-519E-45B7-8480-D28554DCB5ED}">
      <formula1>0</formula1>
      <formula2>100</formula2>
    </dataValidation>
    <dataValidation type="whole" allowBlank="1" showInputMessage="1" showErrorMessage="1" errorTitle="Valor fuera de rango" error="Ingrese un valor correcto" sqref="G14" xr:uid="{CDB17BF8-E507-4FE8-BFA2-32CB4CAB1FD2}">
      <formula1>0</formula1>
      <formula2>100</formula2>
    </dataValidation>
    <dataValidation type="whole" allowBlank="1" showInputMessage="1" showErrorMessage="1" errorTitle="Valor fuera de rango" error="Ingrese un valor correcto" sqref="G15" xr:uid="{A3CB7F82-87DC-436E-A319-B06B9346A9E8}">
      <formula1>0</formula1>
      <formula2>100</formula2>
    </dataValidation>
    <dataValidation type="whole" allowBlank="1" showInputMessage="1" showErrorMessage="1" errorTitle="Valor fuera de rango" error="Ingrese un valor correcto" sqref="G16" xr:uid="{6AB136B6-F458-4973-BAA4-274381D99F9F}">
      <formula1>0</formula1>
      <formula2>100</formula2>
    </dataValidation>
    <dataValidation type="whole" allowBlank="1" showInputMessage="1" showErrorMessage="1" errorTitle="Valor fuera de rango" error="Ingrese un valor correcto" sqref="G17" xr:uid="{2B4FFBE2-7305-48E8-91D8-19E8999F80F4}">
      <formula1>0</formula1>
      <formula2>100</formula2>
    </dataValidation>
    <dataValidation type="whole" allowBlank="1" showInputMessage="1" showErrorMessage="1" errorTitle="Valor fuera de rango" error="Ingrese un valor correcto" sqref="G18" xr:uid="{4685EF05-476F-4AAA-9950-B5AEA9E009CC}">
      <formula1>0</formula1>
      <formula2>100</formula2>
    </dataValidation>
    <dataValidation type="whole" allowBlank="1" showInputMessage="1" showErrorMessage="1" errorTitle="Valor fuera de rango" error="Ingrese un valor correcto" sqref="G19" xr:uid="{061183D4-1B9D-4421-8BC3-183B8A546D89}">
      <formula1>0</formula1>
      <formula2>100</formula2>
    </dataValidation>
    <dataValidation type="whole" allowBlank="1" showInputMessage="1" showErrorMessage="1" errorTitle="Valor fuera de rango" error="Ingrese un valor correcto" sqref="G20" xr:uid="{30B881A8-EDEE-4F0B-97B2-69F1A126CE2F}">
      <formula1>0</formula1>
      <formula2>100</formula2>
    </dataValidation>
    <dataValidation type="whole" allowBlank="1" showInputMessage="1" showErrorMessage="1" errorTitle="Valor fuera de rango" error="Ingrese un valor correcto" sqref="G21" xr:uid="{6C630F17-DC9C-44B9-88B7-1C422A8A245C}">
      <formula1>0</formula1>
      <formula2>100</formula2>
    </dataValidation>
    <dataValidation type="whole" allowBlank="1" showInputMessage="1" showErrorMessage="1" errorTitle="Valor fuera de rango" error="Ingrese un valor correcto" sqref="G22" xr:uid="{7DD8A577-FA27-4B4E-92D9-6E8C72A6AA94}">
      <formula1>0</formula1>
      <formula2>100</formula2>
    </dataValidation>
    <dataValidation type="whole" allowBlank="1" showInputMessage="1" showErrorMessage="1" errorTitle="Valor fuera de rango" error="Ingrese un valor correcto" sqref="G23" xr:uid="{9E5626E4-B40F-47DF-90A5-2D522D59A590}">
      <formula1>0</formula1>
      <formula2>100</formula2>
    </dataValidation>
    <dataValidation type="whole" allowBlank="1" showInputMessage="1" showErrorMessage="1" errorTitle="Valor fuera de rango" error="Ingrese un valor correcto" sqref="G24" xr:uid="{72FE3A41-CEB4-47D0-BAFC-1A3B88B4906A}">
      <formula1>0</formula1>
      <formula2>100</formula2>
    </dataValidation>
    <dataValidation type="whole" allowBlank="1" showInputMessage="1" showErrorMessage="1" errorTitle="Valor fuera de rango" error="Ingrese un valor correcto" sqref="G25" xr:uid="{3445CB25-2D9C-42A9-BB60-7AB527D62534}">
      <formula1>0</formula1>
      <formula2>100</formula2>
    </dataValidation>
    <dataValidation type="whole" allowBlank="1" showInputMessage="1" showErrorMessage="1" errorTitle="Valor fuera de rango" error="Ingrese un valor correcto" sqref="G26" xr:uid="{617AD2EB-CAEA-4551-967B-45CC4171542A}">
      <formula1>0</formula1>
      <formula2>100</formula2>
    </dataValidation>
    <dataValidation type="whole" allowBlank="1" showInputMessage="1" showErrorMessage="1" errorTitle="Valor fuera de rango" error="Ingrese un valor correcto" sqref="G27" xr:uid="{A8D3BB00-1F86-4A00-B527-257D88CCFDF7}">
      <formula1>0</formula1>
      <formula2>100</formula2>
    </dataValidation>
    <dataValidation type="whole" allowBlank="1" showInputMessage="1" showErrorMessage="1" errorTitle="Valor fuera de rango" error="Ingrese un valor correcto" sqref="G28" xr:uid="{F561DAE4-A1C4-48EB-9610-2AC5ECC2BC96}">
      <formula1>0</formula1>
      <formula2>100</formula2>
    </dataValidation>
    <dataValidation type="whole" allowBlank="1" showInputMessage="1" showErrorMessage="1" errorTitle="Valor fuera de rango" error="Ingrese un valor correcto" sqref="G29" xr:uid="{66250B40-926E-4890-8781-B774C19AD69B}">
      <formula1>0</formula1>
      <formula2>100</formula2>
    </dataValidation>
    <dataValidation type="whole" allowBlank="1" showInputMessage="1" showErrorMessage="1" errorTitle="Valor fuera de rango" error="Ingrese un valor correcto" sqref="G30" xr:uid="{11007837-80B1-4C25-9ED8-7AAEE0C412FC}">
      <formula1>0</formula1>
      <formula2>100</formula2>
    </dataValidation>
    <dataValidation type="whole" allowBlank="1" showInputMessage="1" showErrorMessage="1" errorTitle="Valor fuera de rango" error="Ingrese un valor correcto" sqref="G31" xr:uid="{637E3DB8-77AD-4518-8702-DA56C1632C95}">
      <formula1>0</formula1>
      <formula2>100</formula2>
    </dataValidation>
    <dataValidation type="whole" allowBlank="1" showInputMessage="1" showErrorMessage="1" errorTitle="Valor fuera de rango" error="Ingrese un valor correcto" sqref="G32" xr:uid="{A36CCFA6-9971-4C26-99A8-5ACC3435ACD8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B086-E267-4201-AEE4-34E66A318B8B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282</v>
      </c>
      <c r="C1" s="1" t="s">
        <v>283</v>
      </c>
      <c r="D1" s="5" t="s">
        <v>347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285</v>
      </c>
      <c r="B3" s="11">
        <v>1</v>
      </c>
      <c r="C3" s="12" t="s">
        <v>286</v>
      </c>
      <c r="D3" s="13">
        <v>91</v>
      </c>
      <c r="E3" s="13">
        <v>89</v>
      </c>
      <c r="F3" s="13">
        <v>83</v>
      </c>
      <c r="G3" s="14"/>
      <c r="H3" s="13"/>
      <c r="I3" s="13"/>
      <c r="J3" s="13"/>
      <c r="M3">
        <f>D3+E3+F3+G3+H3</f>
        <v>263</v>
      </c>
      <c r="N3">
        <f>D3*0.17+E3*0.17+F3*0.17+G3*0.17+H3*0.17</f>
        <v>44.71</v>
      </c>
      <c r="O3">
        <f>I3*0.15</f>
        <v>0</v>
      </c>
      <c r="P3">
        <f>ROUND(N3+O3,0)</f>
        <v>45</v>
      </c>
    </row>
    <row r="4" spans="1:16" x14ac:dyDescent="0.25">
      <c r="A4" s="11" t="s">
        <v>287</v>
      </c>
      <c r="B4" s="11">
        <v>2</v>
      </c>
      <c r="C4" s="12" t="s">
        <v>288</v>
      </c>
      <c r="D4" s="13">
        <v>84</v>
      </c>
      <c r="E4" s="13">
        <v>87</v>
      </c>
      <c r="F4" s="13">
        <v>88</v>
      </c>
      <c r="G4" s="14"/>
      <c r="H4" s="13"/>
      <c r="I4" s="13"/>
      <c r="J4" s="13"/>
      <c r="M4">
        <f>D4+E4+F4+G4+H4</f>
        <v>259</v>
      </c>
      <c r="N4">
        <f>D4*0.17+E4*0.17+F4*0.17+G4*0.17+H4*0.17</f>
        <v>44.03</v>
      </c>
      <c r="O4">
        <f>I4*0.15</f>
        <v>0</v>
      </c>
      <c r="P4">
        <f>ROUND(N4+O4,0)</f>
        <v>44</v>
      </c>
    </row>
    <row r="5" spans="1:16" x14ac:dyDescent="0.25">
      <c r="A5" s="11" t="s">
        <v>289</v>
      </c>
      <c r="B5" s="11">
        <v>3</v>
      </c>
      <c r="C5" s="12" t="s">
        <v>290</v>
      </c>
      <c r="D5" s="13">
        <v>83</v>
      </c>
      <c r="E5" s="13">
        <v>82</v>
      </c>
      <c r="F5" s="13">
        <v>84</v>
      </c>
      <c r="G5" s="14"/>
      <c r="H5" s="13"/>
      <c r="I5" s="13"/>
      <c r="J5" s="13"/>
      <c r="M5">
        <f>D5+E5+F5+G5+H5</f>
        <v>249</v>
      </c>
      <c r="N5">
        <f>D5*0.17+E5*0.17+F5*0.17+G5*0.17+H5*0.17</f>
        <v>42.330000000000005</v>
      </c>
      <c r="O5">
        <f>I5*0.15</f>
        <v>0</v>
      </c>
      <c r="P5">
        <f>ROUND(N5+O5,0)</f>
        <v>42</v>
      </c>
    </row>
    <row r="6" spans="1:16" x14ac:dyDescent="0.25">
      <c r="A6" s="11" t="s">
        <v>291</v>
      </c>
      <c r="B6" s="11">
        <v>4</v>
      </c>
      <c r="C6" s="12" t="s">
        <v>292</v>
      </c>
      <c r="D6" s="13">
        <v>90</v>
      </c>
      <c r="E6" s="13">
        <v>85</v>
      </c>
      <c r="F6" s="13">
        <v>87</v>
      </c>
      <c r="G6" s="14"/>
      <c r="H6" s="13"/>
      <c r="I6" s="13"/>
      <c r="J6" s="13"/>
      <c r="M6">
        <f>D6+E6+F6+G6+H6</f>
        <v>262</v>
      </c>
      <c r="N6">
        <f>D6*0.17+E6*0.17+F6*0.17+G6*0.17+H6*0.17</f>
        <v>44.54</v>
      </c>
      <c r="O6">
        <f>I6*0.15</f>
        <v>0</v>
      </c>
      <c r="P6">
        <f>ROUND(N6+O6,0)</f>
        <v>45</v>
      </c>
    </row>
    <row r="7" spans="1:16" x14ac:dyDescent="0.25">
      <c r="A7" s="11" t="s">
        <v>293</v>
      </c>
      <c r="B7" s="11">
        <v>5</v>
      </c>
      <c r="C7" s="12" t="s">
        <v>294</v>
      </c>
      <c r="D7" s="13">
        <v>90</v>
      </c>
      <c r="E7" s="13">
        <v>79</v>
      </c>
      <c r="F7" s="13">
        <v>95</v>
      </c>
      <c r="G7" s="14"/>
      <c r="H7" s="13"/>
      <c r="I7" s="13"/>
      <c r="J7" s="13"/>
      <c r="M7">
        <f>D7+E7+F7+G7+H7</f>
        <v>264</v>
      </c>
      <c r="N7">
        <f>D7*0.17+E7*0.17+F7*0.17+G7*0.17+H7*0.17</f>
        <v>44.88000000000001</v>
      </c>
      <c r="O7">
        <f>I7*0.15</f>
        <v>0</v>
      </c>
      <c r="P7">
        <f>ROUND(N7+O7,0)</f>
        <v>45</v>
      </c>
    </row>
    <row r="8" spans="1:16" x14ac:dyDescent="0.25">
      <c r="A8" s="11" t="s">
        <v>295</v>
      </c>
      <c r="B8" s="11">
        <v>6</v>
      </c>
      <c r="C8" s="12" t="s">
        <v>296</v>
      </c>
      <c r="D8" s="13">
        <v>88</v>
      </c>
      <c r="E8" s="13">
        <v>79</v>
      </c>
      <c r="F8" s="13">
        <v>87</v>
      </c>
      <c r="G8" s="14"/>
      <c r="H8" s="13"/>
      <c r="I8" s="13"/>
      <c r="J8" s="13"/>
      <c r="M8">
        <f>D8+E8+F8+G8+H8</f>
        <v>254</v>
      </c>
      <c r="N8">
        <f>D8*0.17+E8*0.17+F8*0.17+G8*0.17+H8*0.17</f>
        <v>43.18</v>
      </c>
      <c r="O8">
        <f>I8*0.15</f>
        <v>0</v>
      </c>
      <c r="P8">
        <f>ROUND(N8+O8,0)</f>
        <v>43</v>
      </c>
    </row>
    <row r="9" spans="1:16" x14ac:dyDescent="0.25">
      <c r="A9" s="11" t="s">
        <v>297</v>
      </c>
      <c r="B9" s="11">
        <v>7</v>
      </c>
      <c r="C9" s="12" t="s">
        <v>298</v>
      </c>
      <c r="D9" s="13">
        <v>86</v>
      </c>
      <c r="E9" s="13">
        <v>88</v>
      </c>
      <c r="F9" s="13">
        <v>95</v>
      </c>
      <c r="G9" s="14"/>
      <c r="H9" s="13"/>
      <c r="I9" s="13"/>
      <c r="J9" s="13"/>
      <c r="M9">
        <f>D9+E9+F9+G9+H9</f>
        <v>269</v>
      </c>
      <c r="N9">
        <f>D9*0.17+E9*0.17+F9*0.17+G9*0.17+H9*0.17</f>
        <v>45.730000000000004</v>
      </c>
      <c r="O9">
        <f>I9*0.15</f>
        <v>0</v>
      </c>
      <c r="P9">
        <f>ROUND(N9+O9,0)</f>
        <v>46</v>
      </c>
    </row>
    <row r="10" spans="1:16" x14ac:dyDescent="0.25">
      <c r="A10" s="11" t="s">
        <v>299</v>
      </c>
      <c r="B10" s="11">
        <v>8</v>
      </c>
      <c r="C10" s="12" t="s">
        <v>300</v>
      </c>
      <c r="D10" s="13">
        <v>90</v>
      </c>
      <c r="E10" s="13">
        <v>82</v>
      </c>
      <c r="F10" s="13">
        <v>81</v>
      </c>
      <c r="G10" s="14"/>
      <c r="H10" s="13"/>
      <c r="I10" s="13"/>
      <c r="J10" s="13"/>
      <c r="M10">
        <f>D10+E10+F10+G10+H10</f>
        <v>253</v>
      </c>
      <c r="N10">
        <f>D10*0.17+E10*0.17+F10*0.17+G10*0.17+H10*0.17</f>
        <v>43.010000000000005</v>
      </c>
      <c r="O10">
        <f>I10*0.15</f>
        <v>0</v>
      </c>
      <c r="P10">
        <f>ROUND(N10+O10,0)</f>
        <v>43</v>
      </c>
    </row>
    <row r="11" spans="1:16" x14ac:dyDescent="0.25">
      <c r="A11" s="11" t="s">
        <v>301</v>
      </c>
      <c r="B11" s="11">
        <v>9</v>
      </c>
      <c r="C11" s="12" t="s">
        <v>302</v>
      </c>
      <c r="D11" s="13">
        <v>92</v>
      </c>
      <c r="E11" s="13">
        <v>93</v>
      </c>
      <c r="F11" s="13">
        <v>99</v>
      </c>
      <c r="G11" s="14"/>
      <c r="H11" s="13"/>
      <c r="I11" s="13"/>
      <c r="J11" s="13"/>
      <c r="M11">
        <f>D11+E11+F11+G11+H11</f>
        <v>284</v>
      </c>
      <c r="N11">
        <f>D11*0.17+E11*0.17+F11*0.17+G11*0.17+H11*0.17</f>
        <v>48.28</v>
      </c>
      <c r="O11">
        <f>I11*0.15</f>
        <v>0</v>
      </c>
      <c r="P11">
        <f>ROUND(N11+O11,0)</f>
        <v>48</v>
      </c>
    </row>
    <row r="12" spans="1:16" x14ac:dyDescent="0.25">
      <c r="A12" s="11" t="s">
        <v>303</v>
      </c>
      <c r="B12" s="11">
        <v>10</v>
      </c>
      <c r="C12" s="12" t="s">
        <v>304</v>
      </c>
      <c r="D12" s="13">
        <v>90</v>
      </c>
      <c r="E12" s="13">
        <v>84</v>
      </c>
      <c r="F12" s="13">
        <v>99</v>
      </c>
      <c r="G12" s="14"/>
      <c r="H12" s="13"/>
      <c r="I12" s="13"/>
      <c r="J12" s="13"/>
      <c r="M12">
        <f>D12+E12+F12+G12+H12</f>
        <v>273</v>
      </c>
      <c r="N12">
        <f>D12*0.17+E12*0.17+F12*0.17+G12*0.17+H12*0.17</f>
        <v>46.410000000000004</v>
      </c>
      <c r="O12">
        <f>I12*0.15</f>
        <v>0</v>
      </c>
      <c r="P12">
        <f>ROUND(N12+O12,0)</f>
        <v>46</v>
      </c>
    </row>
    <row r="13" spans="1:16" x14ac:dyDescent="0.25">
      <c r="A13" s="11" t="s">
        <v>305</v>
      </c>
      <c r="B13" s="11">
        <v>11</v>
      </c>
      <c r="C13" s="12" t="s">
        <v>306</v>
      </c>
      <c r="D13" s="13">
        <v>80</v>
      </c>
      <c r="E13" s="13">
        <v>84</v>
      </c>
      <c r="F13" s="13">
        <v>92</v>
      </c>
      <c r="G13" s="14"/>
      <c r="H13" s="13"/>
      <c r="I13" s="13"/>
      <c r="J13" s="13"/>
      <c r="M13">
        <f>D13+E13+F13+G13+H13</f>
        <v>256</v>
      </c>
      <c r="N13">
        <f>D13*0.17+E13*0.17+F13*0.17+G13*0.17+H13*0.17</f>
        <v>43.52</v>
      </c>
      <c r="O13">
        <f>I13*0.15</f>
        <v>0</v>
      </c>
      <c r="P13">
        <f>ROUND(N13+O13,0)</f>
        <v>44</v>
      </c>
    </row>
    <row r="14" spans="1:16" x14ac:dyDescent="0.25">
      <c r="A14" s="11" t="s">
        <v>307</v>
      </c>
      <c r="B14" s="11">
        <v>12</v>
      </c>
      <c r="C14" s="12" t="s">
        <v>308</v>
      </c>
      <c r="D14" s="13">
        <v>87</v>
      </c>
      <c r="E14" s="13">
        <v>93</v>
      </c>
      <c r="F14" s="13">
        <v>99</v>
      </c>
      <c r="G14" s="14"/>
      <c r="H14" s="13"/>
      <c r="I14" s="13"/>
      <c r="J14" s="13"/>
      <c r="M14">
        <f>D14+E14+F14+G14+H14</f>
        <v>279</v>
      </c>
      <c r="N14">
        <f>D14*0.17+E14*0.17+F14*0.17+G14*0.17+H14*0.17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1" t="s">
        <v>309</v>
      </c>
      <c r="B15" s="11">
        <v>13</v>
      </c>
      <c r="C15" s="12" t="s">
        <v>310</v>
      </c>
      <c r="D15" s="13">
        <v>91</v>
      </c>
      <c r="E15" s="13">
        <v>84</v>
      </c>
      <c r="F15" s="13">
        <v>100</v>
      </c>
      <c r="G15" s="14"/>
      <c r="H15" s="13"/>
      <c r="I15" s="13"/>
      <c r="J15" s="13"/>
      <c r="M15">
        <f>D15+E15+F15+G15+H15</f>
        <v>275</v>
      </c>
      <c r="N15">
        <f>D15*0.17+E15*0.17+F15*0.17+G15*0.17+H15*0.17</f>
        <v>46.75</v>
      </c>
      <c r="O15">
        <f>I15*0.15</f>
        <v>0</v>
      </c>
      <c r="P15">
        <f>ROUND(N15+O15,0)</f>
        <v>47</v>
      </c>
    </row>
    <row r="16" spans="1:16" x14ac:dyDescent="0.25">
      <c r="A16" s="11" t="s">
        <v>311</v>
      </c>
      <c r="B16" s="11">
        <v>14</v>
      </c>
      <c r="C16" s="12" t="s">
        <v>312</v>
      </c>
      <c r="D16" s="13">
        <v>90</v>
      </c>
      <c r="E16" s="13">
        <v>91</v>
      </c>
      <c r="F16" s="13">
        <v>95</v>
      </c>
      <c r="G16" s="14"/>
      <c r="H16" s="13"/>
      <c r="I16" s="13"/>
      <c r="J16" s="13"/>
      <c r="M16">
        <f>D16+E16+F16+G16+H16</f>
        <v>276</v>
      </c>
      <c r="N16">
        <f>D16*0.17+E16*0.17+F16*0.17+G16*0.17+H16*0.17</f>
        <v>46.92</v>
      </c>
      <c r="O16">
        <f>I16*0.15</f>
        <v>0</v>
      </c>
      <c r="P16">
        <f>ROUND(N16+O16,0)</f>
        <v>47</v>
      </c>
    </row>
    <row r="17" spans="1:16" x14ac:dyDescent="0.25">
      <c r="A17" s="11" t="s">
        <v>313</v>
      </c>
      <c r="B17" s="11">
        <v>15</v>
      </c>
      <c r="C17" s="12" t="s">
        <v>314</v>
      </c>
      <c r="D17" s="13">
        <v>91</v>
      </c>
      <c r="E17" s="13">
        <v>86</v>
      </c>
      <c r="F17" s="13">
        <v>99</v>
      </c>
      <c r="G17" s="14"/>
      <c r="H17" s="13"/>
      <c r="I17" s="13"/>
      <c r="J17" s="13"/>
      <c r="M17">
        <f>D17+E17+F17+G17+H17</f>
        <v>276</v>
      </c>
      <c r="N17">
        <f>D17*0.17+E17*0.17+F17*0.17+G17*0.17+H17*0.17</f>
        <v>46.92</v>
      </c>
      <c r="O17">
        <f>I17*0.15</f>
        <v>0</v>
      </c>
      <c r="P17">
        <f>ROUND(N17+O17,0)</f>
        <v>47</v>
      </c>
    </row>
    <row r="18" spans="1:16" x14ac:dyDescent="0.25">
      <c r="A18" s="11" t="s">
        <v>315</v>
      </c>
      <c r="B18" s="11">
        <v>16</v>
      </c>
      <c r="C18" s="12" t="s">
        <v>316</v>
      </c>
      <c r="D18" s="13">
        <v>96</v>
      </c>
      <c r="E18" s="13">
        <v>99</v>
      </c>
      <c r="F18" s="13">
        <v>100</v>
      </c>
      <c r="G18" s="14"/>
      <c r="H18" s="13"/>
      <c r="I18" s="13"/>
      <c r="J18" s="13"/>
      <c r="M18">
        <f>D18+E18+F18+G18+H18</f>
        <v>295</v>
      </c>
      <c r="N18">
        <f>D18*0.17+E18*0.17+F18*0.17+G18*0.17+H18*0.17</f>
        <v>50.150000000000006</v>
      </c>
      <c r="O18">
        <f>I18*0.15</f>
        <v>0</v>
      </c>
      <c r="P18">
        <f>ROUND(N18+O18,0)</f>
        <v>50</v>
      </c>
    </row>
    <row r="19" spans="1:16" x14ac:dyDescent="0.25">
      <c r="A19" s="11" t="s">
        <v>317</v>
      </c>
      <c r="B19" s="11">
        <v>17</v>
      </c>
      <c r="C19" s="12" t="s">
        <v>318</v>
      </c>
      <c r="D19" s="13">
        <v>71</v>
      </c>
      <c r="E19" s="13">
        <v>80</v>
      </c>
      <c r="F19" s="13">
        <v>98</v>
      </c>
      <c r="G19" s="14"/>
      <c r="H19" s="13"/>
      <c r="I19" s="13"/>
      <c r="J19" s="13"/>
      <c r="M19">
        <f>D19+E19+F19+G19+H19</f>
        <v>249</v>
      </c>
      <c r="N19">
        <f>D19*0.17+E19*0.17+F19*0.17+G19*0.17+H19*0.17</f>
        <v>42.33</v>
      </c>
      <c r="O19">
        <f>I19*0.15</f>
        <v>0</v>
      </c>
      <c r="P19">
        <f>ROUND(N19+O19,0)</f>
        <v>42</v>
      </c>
    </row>
    <row r="20" spans="1:16" x14ac:dyDescent="0.25">
      <c r="A20" s="11" t="s">
        <v>319</v>
      </c>
      <c r="B20" s="11">
        <v>18</v>
      </c>
      <c r="C20" s="12" t="s">
        <v>320</v>
      </c>
      <c r="D20" s="13">
        <v>79</v>
      </c>
      <c r="E20" s="13">
        <v>86</v>
      </c>
      <c r="F20" s="13">
        <v>93</v>
      </c>
      <c r="G20" s="14"/>
      <c r="H20" s="13"/>
      <c r="I20" s="13"/>
      <c r="J20" s="13"/>
      <c r="M20">
        <f>D20+E20+F20+G20+H20</f>
        <v>258</v>
      </c>
      <c r="N20">
        <f>D20*0.17+E20*0.17+F20*0.17+G20*0.17+H20*0.17</f>
        <v>43.860000000000007</v>
      </c>
      <c r="O20">
        <f>I20*0.15</f>
        <v>0</v>
      </c>
      <c r="P20">
        <f>ROUND(N20+O20,0)</f>
        <v>44</v>
      </c>
    </row>
    <row r="21" spans="1:16" x14ac:dyDescent="0.25">
      <c r="A21" s="11" t="s">
        <v>321</v>
      </c>
      <c r="B21" s="11">
        <v>19</v>
      </c>
      <c r="C21" s="12" t="s">
        <v>322</v>
      </c>
      <c r="D21" s="13">
        <v>81</v>
      </c>
      <c r="E21" s="13">
        <v>97</v>
      </c>
      <c r="F21" s="13">
        <v>95</v>
      </c>
      <c r="G21" s="14"/>
      <c r="H21" s="13"/>
      <c r="I21" s="13"/>
      <c r="J21" s="13"/>
      <c r="M21">
        <f>D21+E21+F21+G21+H21</f>
        <v>273</v>
      </c>
      <c r="N21">
        <f>D21*0.17+E21*0.17+F21*0.17+G21*0.17+H21*0.17</f>
        <v>46.410000000000011</v>
      </c>
      <c r="O21">
        <f>I21*0.15</f>
        <v>0</v>
      </c>
      <c r="P21">
        <f>ROUND(N21+O21,0)</f>
        <v>46</v>
      </c>
    </row>
    <row r="22" spans="1:16" x14ac:dyDescent="0.25">
      <c r="A22" s="11" t="s">
        <v>323</v>
      </c>
      <c r="B22" s="11">
        <v>20</v>
      </c>
      <c r="C22" s="12" t="s">
        <v>324</v>
      </c>
      <c r="D22" s="13">
        <v>85</v>
      </c>
      <c r="E22" s="13">
        <v>79</v>
      </c>
      <c r="F22" s="13">
        <v>91</v>
      </c>
      <c r="G22" s="14"/>
      <c r="H22" s="13"/>
      <c r="I22" s="13"/>
      <c r="J22" s="13"/>
      <c r="M22">
        <f>D22+E22+F22+G22+H22</f>
        <v>255</v>
      </c>
      <c r="N22">
        <f>D22*0.17+E22*0.17+F22*0.17+G22*0.17+H22*0.17</f>
        <v>43.35</v>
      </c>
      <c r="O22">
        <f>I22*0.15</f>
        <v>0</v>
      </c>
      <c r="P22">
        <f>ROUND(N22+O22,0)</f>
        <v>43</v>
      </c>
    </row>
    <row r="23" spans="1:16" x14ac:dyDescent="0.25">
      <c r="A23" s="11" t="s">
        <v>325</v>
      </c>
      <c r="B23" s="11">
        <v>21</v>
      </c>
      <c r="C23" s="12" t="s">
        <v>326</v>
      </c>
      <c r="D23" s="13">
        <v>84</v>
      </c>
      <c r="E23" s="13">
        <v>76</v>
      </c>
      <c r="F23" s="13">
        <v>77</v>
      </c>
      <c r="G23" s="14"/>
      <c r="H23" s="13"/>
      <c r="I23" s="13"/>
      <c r="J23" s="13"/>
      <c r="M23">
        <f>D23+E23+F23+G23+H23</f>
        <v>237</v>
      </c>
      <c r="N23">
        <f>D23*0.17+E23*0.17+F23*0.17+G23*0.17+H23*0.17</f>
        <v>40.290000000000006</v>
      </c>
      <c r="O23">
        <f>I23*0.15</f>
        <v>0</v>
      </c>
      <c r="P23">
        <f>ROUND(N23+O23,0)</f>
        <v>40</v>
      </c>
    </row>
    <row r="24" spans="1:16" x14ac:dyDescent="0.25">
      <c r="A24" s="11" t="s">
        <v>327</v>
      </c>
      <c r="B24" s="11">
        <v>22</v>
      </c>
      <c r="C24" s="12" t="s">
        <v>328</v>
      </c>
      <c r="D24" s="13">
        <v>85</v>
      </c>
      <c r="E24" s="13">
        <v>91</v>
      </c>
      <c r="F24" s="13">
        <v>94</v>
      </c>
      <c r="G24" s="14"/>
      <c r="H24" s="13"/>
      <c r="I24" s="13"/>
      <c r="J24" s="13"/>
      <c r="M24">
        <f>D24+E24+F24+G24+H24</f>
        <v>270</v>
      </c>
      <c r="N24">
        <f>D24*0.17+E24*0.17+F24*0.17+G24*0.17+H24*0.17</f>
        <v>45.900000000000006</v>
      </c>
      <c r="O24">
        <f>I24*0.15</f>
        <v>0</v>
      </c>
      <c r="P24">
        <f>ROUND(N24+O24,0)</f>
        <v>46</v>
      </c>
    </row>
    <row r="25" spans="1:16" x14ac:dyDescent="0.25">
      <c r="A25" s="11" t="s">
        <v>329</v>
      </c>
      <c r="B25" s="11">
        <v>23</v>
      </c>
      <c r="C25" s="12" t="s">
        <v>330</v>
      </c>
      <c r="D25" s="13">
        <v>86</v>
      </c>
      <c r="E25" s="13">
        <v>89</v>
      </c>
      <c r="F25" s="13">
        <v>91</v>
      </c>
      <c r="G25" s="14"/>
      <c r="H25" s="13"/>
      <c r="I25" s="13"/>
      <c r="J25" s="13"/>
      <c r="M25">
        <f>D25+E25+F25+G25+H25</f>
        <v>266</v>
      </c>
      <c r="N25">
        <f>D25*0.17+E25*0.17+F25*0.17+G25*0.17+H25*0.17</f>
        <v>45.22</v>
      </c>
      <c r="O25">
        <f>I25*0.15</f>
        <v>0</v>
      </c>
      <c r="P25">
        <f>ROUND(N25+O25,0)</f>
        <v>45</v>
      </c>
    </row>
    <row r="26" spans="1:16" x14ac:dyDescent="0.25">
      <c r="A26" s="11" t="s">
        <v>331</v>
      </c>
      <c r="B26" s="11">
        <v>24</v>
      </c>
      <c r="C26" s="12" t="s">
        <v>332</v>
      </c>
      <c r="D26" s="13">
        <v>93</v>
      </c>
      <c r="E26" s="13">
        <v>91</v>
      </c>
      <c r="F26" s="13">
        <v>100</v>
      </c>
      <c r="G26" s="14"/>
      <c r="H26" s="13"/>
      <c r="I26" s="13"/>
      <c r="J26" s="13"/>
      <c r="M26">
        <f>D26+E26+F26+G26+H26</f>
        <v>284</v>
      </c>
      <c r="N26">
        <f>D26*0.17+E26*0.17+F26*0.17+G26*0.17+H26*0.17</f>
        <v>48.28</v>
      </c>
      <c r="O26">
        <f>I26*0.15</f>
        <v>0</v>
      </c>
      <c r="P26">
        <f>ROUND(N26+O26,0)</f>
        <v>48</v>
      </c>
    </row>
    <row r="27" spans="1:16" x14ac:dyDescent="0.25">
      <c r="A27" s="11" t="s">
        <v>333</v>
      </c>
      <c r="B27" s="11">
        <v>25</v>
      </c>
      <c r="C27" s="12" t="s">
        <v>334</v>
      </c>
      <c r="D27" s="13">
        <v>94</v>
      </c>
      <c r="E27" s="13">
        <v>95</v>
      </c>
      <c r="F27" s="13">
        <v>100</v>
      </c>
      <c r="G27" s="14"/>
      <c r="H27" s="13"/>
      <c r="I27" s="13"/>
      <c r="J27" s="13"/>
      <c r="M27">
        <f>D27+E27+F27+G27+H27</f>
        <v>289</v>
      </c>
      <c r="N27">
        <f>D27*0.17+E27*0.17+F27*0.17+G27*0.17+H27*0.17</f>
        <v>49.13</v>
      </c>
      <c r="O27">
        <f>I27*0.15</f>
        <v>0</v>
      </c>
      <c r="P27">
        <f>ROUND(N27+O27,0)</f>
        <v>49</v>
      </c>
    </row>
    <row r="28" spans="1:16" x14ac:dyDescent="0.25">
      <c r="A28" s="11" t="s">
        <v>335</v>
      </c>
      <c r="B28" s="11">
        <v>26</v>
      </c>
      <c r="C28" s="12" t="s">
        <v>336</v>
      </c>
      <c r="D28" s="13">
        <v>92</v>
      </c>
      <c r="E28" s="13">
        <v>90</v>
      </c>
      <c r="F28" s="13">
        <v>97</v>
      </c>
      <c r="G28" s="14"/>
      <c r="H28" s="13"/>
      <c r="I28" s="13"/>
      <c r="J28" s="13"/>
      <c r="M28">
        <f>D28+E28+F28+G28+H28</f>
        <v>279</v>
      </c>
      <c r="N28">
        <f>D28*0.17+E28*0.17+F28*0.17+G28*0.17+H28*0.17</f>
        <v>47.430000000000007</v>
      </c>
      <c r="O28">
        <f>I28*0.15</f>
        <v>0</v>
      </c>
      <c r="P28">
        <f>ROUND(N28+O28,0)</f>
        <v>47</v>
      </c>
    </row>
    <row r="29" spans="1:16" x14ac:dyDescent="0.25">
      <c r="A29" s="11" t="s">
        <v>337</v>
      </c>
      <c r="B29" s="11">
        <v>27</v>
      </c>
      <c r="C29" s="12" t="s">
        <v>338</v>
      </c>
      <c r="D29" s="13">
        <v>82</v>
      </c>
      <c r="E29" s="13">
        <v>79</v>
      </c>
      <c r="F29" s="13">
        <v>94</v>
      </c>
      <c r="G29" s="14"/>
      <c r="H29" s="13"/>
      <c r="I29" s="13"/>
      <c r="J29" s="13"/>
      <c r="M29">
        <f>D29+E29+F29+G29+H29</f>
        <v>255</v>
      </c>
      <c r="N29">
        <f>D29*0.17+E29*0.17+F29*0.17+G29*0.17+H29*0.17</f>
        <v>43.350000000000009</v>
      </c>
      <c r="O29">
        <f>I29*0.15</f>
        <v>0</v>
      </c>
      <c r="P29">
        <f>ROUND(N29+O29,0)</f>
        <v>43</v>
      </c>
    </row>
    <row r="30" spans="1:16" x14ac:dyDescent="0.25">
      <c r="A30" s="11" t="s">
        <v>339</v>
      </c>
      <c r="B30" s="11">
        <v>28</v>
      </c>
      <c r="C30" s="12" t="s">
        <v>340</v>
      </c>
      <c r="D30" s="13">
        <v>81</v>
      </c>
      <c r="E30" s="13">
        <v>90</v>
      </c>
      <c r="F30" s="13">
        <v>98</v>
      </c>
      <c r="G30" s="14"/>
      <c r="H30" s="13"/>
      <c r="I30" s="13"/>
      <c r="J30" s="13"/>
      <c r="M30">
        <f>D30+E30+F30+G30+H30</f>
        <v>269</v>
      </c>
      <c r="N30">
        <f>D30*0.17+E30*0.17+F30*0.17+G30*0.17+H30*0.17</f>
        <v>45.730000000000004</v>
      </c>
      <c r="O30">
        <f>I30*0.15</f>
        <v>0</v>
      </c>
      <c r="P30">
        <f>ROUND(N30+O30,0)</f>
        <v>46</v>
      </c>
    </row>
    <row r="31" spans="1:16" x14ac:dyDescent="0.25">
      <c r="A31" s="11" t="s">
        <v>341</v>
      </c>
      <c r="B31" s="11">
        <v>29</v>
      </c>
      <c r="C31" s="12" t="s">
        <v>342</v>
      </c>
      <c r="D31" s="13">
        <v>84</v>
      </c>
      <c r="E31" s="13">
        <v>93</v>
      </c>
      <c r="F31" s="13">
        <v>99</v>
      </c>
      <c r="G31" s="14"/>
      <c r="H31" s="13"/>
      <c r="I31" s="13"/>
      <c r="J31" s="13"/>
      <c r="M31">
        <f>D31+E31+F31+G31+H31</f>
        <v>276</v>
      </c>
      <c r="N31">
        <f>D31*0.17+E31*0.17+F31*0.17+G31*0.17+H31*0.17</f>
        <v>46.92</v>
      </c>
      <c r="O31">
        <f>I31*0.15</f>
        <v>0</v>
      </c>
      <c r="P31">
        <f>ROUND(N31+O31,0)</f>
        <v>47</v>
      </c>
    </row>
    <row r="32" spans="1:16" x14ac:dyDescent="0.25">
      <c r="A32" s="11" t="s">
        <v>343</v>
      </c>
      <c r="B32" s="11">
        <v>30</v>
      </c>
      <c r="C32" s="12" t="s">
        <v>344</v>
      </c>
      <c r="D32" s="13">
        <v>84</v>
      </c>
      <c r="E32" s="13">
        <v>89</v>
      </c>
      <c r="F32" s="13">
        <v>96</v>
      </c>
      <c r="G32" s="14"/>
      <c r="H32" s="13"/>
      <c r="I32" s="13"/>
      <c r="J32" s="13"/>
      <c r="M32">
        <f>D32+E32+F32+G32+H32</f>
        <v>269</v>
      </c>
      <c r="N32">
        <f>D32*0.17+E32*0.17+F32*0.17+G32*0.17+H32*0.17</f>
        <v>45.730000000000004</v>
      </c>
      <c r="O32">
        <f>I32*0.15</f>
        <v>0</v>
      </c>
      <c r="P32">
        <f>ROUND(N32+O32,0)</f>
        <v>46</v>
      </c>
    </row>
    <row r="33" spans="1:16" x14ac:dyDescent="0.25">
      <c r="A33" s="11" t="s">
        <v>345</v>
      </c>
      <c r="B33" s="11">
        <v>31</v>
      </c>
      <c r="C33" s="12" t="s">
        <v>346</v>
      </c>
      <c r="D33" s="13">
        <v>81</v>
      </c>
      <c r="E33" s="13">
        <v>87</v>
      </c>
      <c r="F33" s="13">
        <v>90</v>
      </c>
      <c r="G33" s="14"/>
      <c r="H33" s="13"/>
      <c r="I33" s="13"/>
      <c r="J33" s="13"/>
      <c r="M33">
        <f>D33+E33+F33+G33+H33</f>
        <v>258</v>
      </c>
      <c r="N33">
        <f>D33*0.17+E33*0.17+F33*0.17+G33*0.17+H33*0.17</f>
        <v>43.86</v>
      </c>
      <c r="O33">
        <f>I33*0.15</f>
        <v>0</v>
      </c>
      <c r="P33">
        <f>ROUND(N33+O33,0)</f>
        <v>44</v>
      </c>
    </row>
  </sheetData>
  <sheetProtection algorithmName="SHA-512" hashValue="CY1zfimVC0H+LRkiaJsn3sGKeAJVhy90+togVTYdXRKf/ZHAh+ckm7LACl/qLFsX6hKA0NTKgHpI1uY/T0QFvw==" saltValue="2H2JtoqVAQjddS8+3eYJog==" spinCount="100000" sheet="1" objects="1" scenarios="1"/>
  <dataValidations count="31">
    <dataValidation type="whole" allowBlank="1" showInputMessage="1" showErrorMessage="1" errorTitle="Valor fuera de rango" error="Ingrese un valor correcto" sqref="G3" xr:uid="{E50F20A7-96D0-4354-A188-563C72EEF821}">
      <formula1>0</formula1>
      <formula2>100</formula2>
    </dataValidation>
    <dataValidation type="whole" allowBlank="1" showInputMessage="1" showErrorMessage="1" errorTitle="Valor fuera de rango" error="Ingrese un valor correcto" sqref="G4" xr:uid="{8B3BD6F9-D69A-45CC-AC02-90F451CD6423}">
      <formula1>0</formula1>
      <formula2>100</formula2>
    </dataValidation>
    <dataValidation type="whole" allowBlank="1" showInputMessage="1" showErrorMessage="1" errorTitle="Valor fuera de rango" error="Ingrese un valor correcto" sqref="G5" xr:uid="{F565B740-751E-4C88-A518-140220D38183}">
      <formula1>0</formula1>
      <formula2>100</formula2>
    </dataValidation>
    <dataValidation type="whole" allowBlank="1" showInputMessage="1" showErrorMessage="1" errorTitle="Valor fuera de rango" error="Ingrese un valor correcto" sqref="G6" xr:uid="{27BC1ED4-5E02-48A1-9876-7C54F450290E}">
      <formula1>0</formula1>
      <formula2>100</formula2>
    </dataValidation>
    <dataValidation type="whole" allowBlank="1" showInputMessage="1" showErrorMessage="1" errorTitle="Valor fuera de rango" error="Ingrese un valor correcto" sqref="G7" xr:uid="{EFBB775F-458A-48B3-8AF0-8CC38B1FEB08}">
      <formula1>0</formula1>
      <formula2>100</formula2>
    </dataValidation>
    <dataValidation type="whole" allowBlank="1" showInputMessage="1" showErrorMessage="1" errorTitle="Valor fuera de rango" error="Ingrese un valor correcto" sqref="G8" xr:uid="{29097120-EE3D-45DC-88FC-CAF4C1992345}">
      <formula1>0</formula1>
      <formula2>100</formula2>
    </dataValidation>
    <dataValidation type="whole" allowBlank="1" showInputMessage="1" showErrorMessage="1" errorTitle="Valor fuera de rango" error="Ingrese un valor correcto" sqref="G9" xr:uid="{CC6FC15D-053B-4DD4-A098-E39DE90E9E48}">
      <formula1>0</formula1>
      <formula2>100</formula2>
    </dataValidation>
    <dataValidation type="whole" allowBlank="1" showInputMessage="1" showErrorMessage="1" errorTitle="Valor fuera de rango" error="Ingrese un valor correcto" sqref="G10" xr:uid="{E9DEA2AC-4A24-462B-BF6F-6158D35E830A}">
      <formula1>0</formula1>
      <formula2>100</formula2>
    </dataValidation>
    <dataValidation type="whole" allowBlank="1" showInputMessage="1" showErrorMessage="1" errorTitle="Valor fuera de rango" error="Ingrese un valor correcto" sqref="G11" xr:uid="{8B5BE0A5-1BAF-415F-A221-2B61347D7A27}">
      <formula1>0</formula1>
      <formula2>100</formula2>
    </dataValidation>
    <dataValidation type="whole" allowBlank="1" showInputMessage="1" showErrorMessage="1" errorTitle="Valor fuera de rango" error="Ingrese un valor correcto" sqref="G12" xr:uid="{20462967-6864-430F-90C0-F6A4EEA29AEB}">
      <formula1>0</formula1>
      <formula2>100</formula2>
    </dataValidation>
    <dataValidation type="whole" allowBlank="1" showInputMessage="1" showErrorMessage="1" errorTitle="Valor fuera de rango" error="Ingrese un valor correcto" sqref="G13" xr:uid="{7D4B64F3-21F6-4CBA-AC8A-7DEB22E984BE}">
      <formula1>0</formula1>
      <formula2>100</formula2>
    </dataValidation>
    <dataValidation type="whole" allowBlank="1" showInputMessage="1" showErrorMessage="1" errorTitle="Valor fuera de rango" error="Ingrese un valor correcto" sqref="G14" xr:uid="{284C0938-2CC5-4573-AA17-E85B5C620F09}">
      <formula1>0</formula1>
      <formula2>100</formula2>
    </dataValidation>
    <dataValidation type="whole" allowBlank="1" showInputMessage="1" showErrorMessage="1" errorTitle="Valor fuera de rango" error="Ingrese un valor correcto" sqref="G15" xr:uid="{1AF417B4-16D4-4D18-817F-6E1EEB8547F0}">
      <formula1>0</formula1>
      <formula2>100</formula2>
    </dataValidation>
    <dataValidation type="whole" allowBlank="1" showInputMessage="1" showErrorMessage="1" errorTitle="Valor fuera de rango" error="Ingrese un valor correcto" sqref="G16" xr:uid="{52ED9AEA-F812-44C8-BFB4-201A1528FF55}">
      <formula1>0</formula1>
      <formula2>100</formula2>
    </dataValidation>
    <dataValidation type="whole" allowBlank="1" showInputMessage="1" showErrorMessage="1" errorTitle="Valor fuera de rango" error="Ingrese un valor correcto" sqref="G17" xr:uid="{BE954AAE-4719-4B27-9145-BE14D44C5376}">
      <formula1>0</formula1>
      <formula2>100</formula2>
    </dataValidation>
    <dataValidation type="whole" allowBlank="1" showInputMessage="1" showErrorMessage="1" errorTitle="Valor fuera de rango" error="Ingrese un valor correcto" sqref="G18" xr:uid="{2D2AAE64-7110-4069-96B8-10C9D7130C7D}">
      <formula1>0</formula1>
      <formula2>100</formula2>
    </dataValidation>
    <dataValidation type="whole" allowBlank="1" showInputMessage="1" showErrorMessage="1" errorTitle="Valor fuera de rango" error="Ingrese un valor correcto" sqref="G19" xr:uid="{11FFD33A-DB42-45AE-A362-E683B1893F8B}">
      <formula1>0</formula1>
      <formula2>100</formula2>
    </dataValidation>
    <dataValidation type="whole" allowBlank="1" showInputMessage="1" showErrorMessage="1" errorTitle="Valor fuera de rango" error="Ingrese un valor correcto" sqref="G20" xr:uid="{985AAAB5-8D1B-4F30-9329-4445066802D4}">
      <formula1>0</formula1>
      <formula2>100</formula2>
    </dataValidation>
    <dataValidation type="whole" allowBlank="1" showInputMessage="1" showErrorMessage="1" errorTitle="Valor fuera de rango" error="Ingrese un valor correcto" sqref="G21" xr:uid="{CC1F3D11-81A7-4544-83BA-A5C1C44D6C2D}">
      <formula1>0</formula1>
      <formula2>100</formula2>
    </dataValidation>
    <dataValidation type="whole" allowBlank="1" showInputMessage="1" showErrorMessage="1" errorTitle="Valor fuera de rango" error="Ingrese un valor correcto" sqref="G22" xr:uid="{98A13A6C-CED0-478A-9AE1-9CD37BFEED3A}">
      <formula1>0</formula1>
      <formula2>100</formula2>
    </dataValidation>
    <dataValidation type="whole" allowBlank="1" showInputMessage="1" showErrorMessage="1" errorTitle="Valor fuera de rango" error="Ingrese un valor correcto" sqref="G23" xr:uid="{DCB7C104-E60A-4BDE-84C6-9E864AF1FA5F}">
      <formula1>0</formula1>
      <formula2>100</formula2>
    </dataValidation>
    <dataValidation type="whole" allowBlank="1" showInputMessage="1" showErrorMessage="1" errorTitle="Valor fuera de rango" error="Ingrese un valor correcto" sqref="G24" xr:uid="{6DCEA647-80E5-4169-AB1A-3BD1CC7228AF}">
      <formula1>0</formula1>
      <formula2>100</formula2>
    </dataValidation>
    <dataValidation type="whole" allowBlank="1" showInputMessage="1" showErrorMessage="1" errorTitle="Valor fuera de rango" error="Ingrese un valor correcto" sqref="G25" xr:uid="{E32CFA79-6793-43D7-87DF-B910DEB86905}">
      <formula1>0</formula1>
      <formula2>100</formula2>
    </dataValidation>
    <dataValidation type="whole" allowBlank="1" showInputMessage="1" showErrorMessage="1" errorTitle="Valor fuera de rango" error="Ingrese un valor correcto" sqref="G26" xr:uid="{A13A3718-532A-4B33-81DC-5AAF8C69FD63}">
      <formula1>0</formula1>
      <formula2>100</formula2>
    </dataValidation>
    <dataValidation type="whole" allowBlank="1" showInputMessage="1" showErrorMessage="1" errorTitle="Valor fuera de rango" error="Ingrese un valor correcto" sqref="G27" xr:uid="{2D2CF108-4AA7-4305-8B4D-04E0CD60D0C1}">
      <formula1>0</formula1>
      <formula2>100</formula2>
    </dataValidation>
    <dataValidation type="whole" allowBlank="1" showInputMessage="1" showErrorMessage="1" errorTitle="Valor fuera de rango" error="Ingrese un valor correcto" sqref="G28" xr:uid="{F1707320-D473-46D4-8494-3F374E6A9DB3}">
      <formula1>0</formula1>
      <formula2>100</formula2>
    </dataValidation>
    <dataValidation type="whole" allowBlank="1" showInputMessage="1" showErrorMessage="1" errorTitle="Valor fuera de rango" error="Ingrese un valor correcto" sqref="G29" xr:uid="{983C0D7C-A1F0-4515-B0AF-D400FA908D9E}">
      <formula1>0</formula1>
      <formula2>100</formula2>
    </dataValidation>
    <dataValidation type="whole" allowBlank="1" showInputMessage="1" showErrorMessage="1" errorTitle="Valor fuera de rango" error="Ingrese un valor correcto" sqref="G30" xr:uid="{8DD04E34-2935-4DC6-B8B1-137EC4502046}">
      <formula1>0</formula1>
      <formula2>100</formula2>
    </dataValidation>
    <dataValidation type="whole" allowBlank="1" showInputMessage="1" showErrorMessage="1" errorTitle="Valor fuera de rango" error="Ingrese un valor correcto" sqref="G31" xr:uid="{533C18BA-1101-43CE-A751-823770C9EE39}">
      <formula1>0</formula1>
      <formula2>100</formula2>
    </dataValidation>
    <dataValidation type="whole" allowBlank="1" showInputMessage="1" showErrorMessage="1" errorTitle="Valor fuera de rango" error="Ingrese un valor correcto" sqref="G32" xr:uid="{AC073FF7-EF47-4375-86C0-EB6D3F59D9F3}">
      <formula1>0</formula1>
      <formula2>100</formula2>
    </dataValidation>
    <dataValidation type="whole" allowBlank="1" showInputMessage="1" showErrorMessage="1" errorTitle="Valor fuera de rango" error="Ingrese un valor correcto" sqref="G33" xr:uid="{BA8C1E4F-FCEA-46D0-B727-3F260BF630A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93B8-55BB-4BD8-8DA0-35195282DAEB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348</v>
      </c>
      <c r="C1" s="1" t="s">
        <v>349</v>
      </c>
      <c r="D1" s="5" t="s">
        <v>414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350</v>
      </c>
      <c r="B3" s="11">
        <v>1</v>
      </c>
      <c r="C3" s="12" t="s">
        <v>351</v>
      </c>
      <c r="D3" s="13">
        <v>93</v>
      </c>
      <c r="E3" s="13">
        <v>82</v>
      </c>
      <c r="F3" s="13"/>
      <c r="G3" s="14"/>
      <c r="H3" s="13"/>
      <c r="I3" s="13"/>
      <c r="J3" s="13"/>
      <c r="M3">
        <f>D3+E3+F3+G3+H3</f>
        <v>175</v>
      </c>
      <c r="N3">
        <f>D3*0.17+E3*0.17+F3*0.17+G3*0.17+H3*0.17</f>
        <v>29.75</v>
      </c>
      <c r="O3">
        <f>I3*0.15</f>
        <v>0</v>
      </c>
      <c r="P3">
        <f>ROUND(N3+O3,0)</f>
        <v>30</v>
      </c>
    </row>
    <row r="4" spans="1:16" x14ac:dyDescent="0.25">
      <c r="A4" s="11" t="s">
        <v>352</v>
      </c>
      <c r="B4" s="11">
        <v>2</v>
      </c>
      <c r="C4" s="12" t="s">
        <v>353</v>
      </c>
      <c r="D4" s="13">
        <v>85</v>
      </c>
      <c r="E4" s="13">
        <v>84</v>
      </c>
      <c r="F4" s="13">
        <v>83</v>
      </c>
      <c r="G4" s="14"/>
      <c r="H4" s="13"/>
      <c r="I4" s="13"/>
      <c r="J4" s="13"/>
      <c r="M4">
        <f>D4+E4+F4+G4+H4</f>
        <v>252</v>
      </c>
      <c r="N4">
        <f>D4*0.17+E4*0.17+F4*0.17+G4*0.17+H4*0.17</f>
        <v>42.84</v>
      </c>
      <c r="O4">
        <f>I4*0.15</f>
        <v>0</v>
      </c>
      <c r="P4">
        <f>ROUND(N4+O4,0)</f>
        <v>43</v>
      </c>
    </row>
    <row r="5" spans="1:16" x14ac:dyDescent="0.25">
      <c r="A5" s="11" t="s">
        <v>354</v>
      </c>
      <c r="B5" s="11">
        <v>3</v>
      </c>
      <c r="C5" s="12" t="s">
        <v>355</v>
      </c>
      <c r="D5" s="13">
        <v>95</v>
      </c>
      <c r="E5" s="13">
        <v>90</v>
      </c>
      <c r="F5" s="13">
        <v>94</v>
      </c>
      <c r="G5" s="14"/>
      <c r="H5" s="13"/>
      <c r="I5" s="13"/>
      <c r="J5" s="13"/>
      <c r="M5">
        <f>D5+E5+F5+G5+H5</f>
        <v>279</v>
      </c>
      <c r="N5">
        <f>D5*0.17+E5*0.17+F5*0.17+G5*0.17+H5*0.17</f>
        <v>47.430000000000007</v>
      </c>
      <c r="O5">
        <f>I5*0.15</f>
        <v>0</v>
      </c>
      <c r="P5">
        <f>ROUND(N5+O5,0)</f>
        <v>47</v>
      </c>
    </row>
    <row r="6" spans="1:16" x14ac:dyDescent="0.25">
      <c r="A6" s="11" t="s">
        <v>356</v>
      </c>
      <c r="B6" s="11">
        <v>4</v>
      </c>
      <c r="C6" s="12" t="s">
        <v>357</v>
      </c>
      <c r="D6" s="13">
        <v>68</v>
      </c>
      <c r="E6" s="13">
        <v>73</v>
      </c>
      <c r="F6" s="13">
        <v>97</v>
      </c>
      <c r="G6" s="14"/>
      <c r="H6" s="13"/>
      <c r="I6" s="13"/>
      <c r="J6" s="13"/>
      <c r="M6">
        <f>D6+E6+F6+G6+H6</f>
        <v>238</v>
      </c>
      <c r="N6">
        <f>D6*0.17+E6*0.17+F6*0.17+G6*0.17+H6*0.17</f>
        <v>40.46</v>
      </c>
      <c r="O6">
        <f>I6*0.15</f>
        <v>0</v>
      </c>
      <c r="P6">
        <f>ROUND(N6+O6,0)</f>
        <v>40</v>
      </c>
    </row>
    <row r="7" spans="1:16" x14ac:dyDescent="0.25">
      <c r="A7" s="11" t="s">
        <v>358</v>
      </c>
      <c r="B7" s="11">
        <v>5</v>
      </c>
      <c r="C7" s="12" t="s">
        <v>359</v>
      </c>
      <c r="D7" s="13">
        <v>90</v>
      </c>
      <c r="E7" s="13">
        <v>73</v>
      </c>
      <c r="F7" s="13">
        <v>87</v>
      </c>
      <c r="G7" s="14"/>
      <c r="H7" s="13"/>
      <c r="I7" s="13"/>
      <c r="J7" s="13"/>
      <c r="M7">
        <f>D7+E7+F7+G7+H7</f>
        <v>250</v>
      </c>
      <c r="N7">
        <f>D7*0.17+E7*0.17+F7*0.17+G7*0.17+H7*0.17</f>
        <v>42.5</v>
      </c>
      <c r="O7">
        <f>I7*0.15</f>
        <v>0</v>
      </c>
      <c r="P7">
        <f>ROUND(N7+O7,0)</f>
        <v>43</v>
      </c>
    </row>
    <row r="8" spans="1:16" x14ac:dyDescent="0.25">
      <c r="A8" s="11" t="s">
        <v>360</v>
      </c>
      <c r="B8" s="11">
        <v>6</v>
      </c>
      <c r="C8" s="12" t="s">
        <v>361</v>
      </c>
      <c r="D8" s="13">
        <v>85</v>
      </c>
      <c r="E8" s="13">
        <v>79</v>
      </c>
      <c r="F8" s="13">
        <v>89</v>
      </c>
      <c r="G8" s="14"/>
      <c r="H8" s="13"/>
      <c r="I8" s="13"/>
      <c r="J8" s="13"/>
      <c r="M8">
        <f>D8+E8+F8+G8+H8</f>
        <v>253</v>
      </c>
      <c r="N8">
        <f>D8*0.17+E8*0.17+F8*0.17+G8*0.17+H8*0.17</f>
        <v>43.010000000000005</v>
      </c>
      <c r="O8">
        <f>I8*0.15</f>
        <v>0</v>
      </c>
      <c r="P8">
        <f>ROUND(N8+O8,0)</f>
        <v>43</v>
      </c>
    </row>
    <row r="9" spans="1:16" x14ac:dyDescent="0.25">
      <c r="A9" s="11" t="s">
        <v>362</v>
      </c>
      <c r="B9" s="11">
        <v>7</v>
      </c>
      <c r="C9" s="12" t="s">
        <v>363</v>
      </c>
      <c r="D9" s="13">
        <v>91</v>
      </c>
      <c r="E9" s="13">
        <v>90</v>
      </c>
      <c r="F9" s="13">
        <v>100</v>
      </c>
      <c r="G9" s="14"/>
      <c r="H9" s="13"/>
      <c r="I9" s="13"/>
      <c r="J9" s="13"/>
      <c r="M9">
        <f>D9+E9+F9+G9+H9</f>
        <v>281</v>
      </c>
      <c r="N9">
        <f>D9*0.17+E9*0.17+F9*0.17+G9*0.17+H9*0.17</f>
        <v>47.77</v>
      </c>
      <c r="O9">
        <f>I9*0.15</f>
        <v>0</v>
      </c>
      <c r="P9">
        <f>ROUND(N9+O9,0)</f>
        <v>48</v>
      </c>
    </row>
    <row r="10" spans="1:16" x14ac:dyDescent="0.25">
      <c r="A10" s="11" t="s">
        <v>364</v>
      </c>
      <c r="B10" s="11">
        <v>8</v>
      </c>
      <c r="C10" s="12" t="s">
        <v>365</v>
      </c>
      <c r="D10" s="13">
        <v>94</v>
      </c>
      <c r="E10" s="13">
        <v>89</v>
      </c>
      <c r="F10" s="13">
        <v>97</v>
      </c>
      <c r="G10" s="14"/>
      <c r="H10" s="13"/>
      <c r="I10" s="13"/>
      <c r="J10" s="13"/>
      <c r="M10">
        <f>D10+E10+F10+G10+H10</f>
        <v>280</v>
      </c>
      <c r="N10">
        <f>D10*0.17+E10*0.17+F10*0.17+G10*0.17+H10*0.17</f>
        <v>47.6</v>
      </c>
      <c r="O10">
        <f>I10*0.15</f>
        <v>0</v>
      </c>
      <c r="P10">
        <f>ROUND(N10+O10,0)</f>
        <v>48</v>
      </c>
    </row>
    <row r="11" spans="1:16" x14ac:dyDescent="0.25">
      <c r="A11" s="11" t="s">
        <v>366</v>
      </c>
      <c r="B11" s="11">
        <v>9</v>
      </c>
      <c r="C11" s="12" t="s">
        <v>367</v>
      </c>
      <c r="D11" s="13">
        <v>84</v>
      </c>
      <c r="E11" s="13">
        <v>88</v>
      </c>
      <c r="F11" s="13">
        <v>99</v>
      </c>
      <c r="G11" s="14"/>
      <c r="H11" s="13"/>
      <c r="I11" s="13"/>
      <c r="J11" s="13"/>
      <c r="M11">
        <f>D11+E11+F11+G11+H11</f>
        <v>271</v>
      </c>
      <c r="N11">
        <f>D11*0.17+E11*0.17+F11*0.17+G11*0.17+H11*0.17</f>
        <v>46.070000000000007</v>
      </c>
      <c r="O11">
        <f>I11*0.15</f>
        <v>0</v>
      </c>
      <c r="P11">
        <f>ROUND(N11+O11,0)</f>
        <v>46</v>
      </c>
    </row>
    <row r="12" spans="1:16" x14ac:dyDescent="0.25">
      <c r="A12" s="11" t="s">
        <v>368</v>
      </c>
      <c r="B12" s="11">
        <v>10</v>
      </c>
      <c r="C12" s="12" t="s">
        <v>369</v>
      </c>
      <c r="D12" s="13">
        <v>88</v>
      </c>
      <c r="E12" s="13">
        <v>90</v>
      </c>
      <c r="F12" s="13">
        <v>97</v>
      </c>
      <c r="G12" s="14"/>
      <c r="H12" s="13"/>
      <c r="I12" s="13"/>
      <c r="J12" s="13"/>
      <c r="M12">
        <f>D12+E12+F12+G12+H12</f>
        <v>275</v>
      </c>
      <c r="N12">
        <f>D12*0.17+E12*0.17+F12*0.17+G12*0.17+H12*0.17</f>
        <v>46.75</v>
      </c>
      <c r="O12">
        <f>I12*0.15</f>
        <v>0</v>
      </c>
      <c r="P12">
        <f>ROUND(N12+O12,0)</f>
        <v>47</v>
      </c>
    </row>
    <row r="13" spans="1:16" x14ac:dyDescent="0.25">
      <c r="A13" s="11" t="s">
        <v>370</v>
      </c>
      <c r="B13" s="11">
        <v>11</v>
      </c>
      <c r="C13" s="12" t="s">
        <v>371</v>
      </c>
      <c r="D13" s="13">
        <v>78</v>
      </c>
      <c r="E13" s="13">
        <v>68</v>
      </c>
      <c r="F13" s="13">
        <v>89</v>
      </c>
      <c r="G13" s="14"/>
      <c r="H13" s="13"/>
      <c r="I13" s="13"/>
      <c r="J13" s="13"/>
      <c r="M13">
        <f>D13+E13+F13+G13+H13</f>
        <v>235</v>
      </c>
      <c r="N13">
        <f>D13*0.17+E13*0.17+F13*0.17+G13*0.17+H13*0.17</f>
        <v>39.950000000000003</v>
      </c>
      <c r="O13">
        <f>I13*0.15</f>
        <v>0</v>
      </c>
      <c r="P13">
        <f>ROUND(N13+O13,0)</f>
        <v>40</v>
      </c>
    </row>
    <row r="14" spans="1:16" x14ac:dyDescent="0.25">
      <c r="A14" s="11" t="s">
        <v>372</v>
      </c>
      <c r="B14" s="11">
        <v>12</v>
      </c>
      <c r="C14" s="12" t="s">
        <v>373</v>
      </c>
      <c r="D14" s="13">
        <v>92</v>
      </c>
      <c r="E14" s="13">
        <v>78</v>
      </c>
      <c r="F14" s="13">
        <v>85</v>
      </c>
      <c r="G14" s="14"/>
      <c r="H14" s="13"/>
      <c r="I14" s="13"/>
      <c r="J14" s="13"/>
      <c r="M14">
        <f>D14+E14+F14+G14+H14</f>
        <v>255</v>
      </c>
      <c r="N14">
        <f>D14*0.17+E14*0.17+F14*0.17+G14*0.17+H14*0.17</f>
        <v>43.35</v>
      </c>
      <c r="O14">
        <f>I14*0.15</f>
        <v>0</v>
      </c>
      <c r="P14">
        <f>ROUND(N14+O14,0)</f>
        <v>43</v>
      </c>
    </row>
    <row r="15" spans="1:16" x14ac:dyDescent="0.25">
      <c r="A15" s="11" t="s">
        <v>374</v>
      </c>
      <c r="B15" s="11">
        <v>13</v>
      </c>
      <c r="C15" s="12" t="s">
        <v>375</v>
      </c>
      <c r="D15" s="13">
        <v>90</v>
      </c>
      <c r="E15" s="13">
        <v>91</v>
      </c>
      <c r="F15" s="13">
        <v>96</v>
      </c>
      <c r="G15" s="14"/>
      <c r="H15" s="13"/>
      <c r="I15" s="13"/>
      <c r="J15" s="13"/>
      <c r="M15">
        <f>D15+E15+F15+G15+H15</f>
        <v>277</v>
      </c>
      <c r="N15">
        <f>D15*0.17+E15*0.17+F15*0.17+G15*0.17+H15*0.17</f>
        <v>47.09</v>
      </c>
      <c r="O15">
        <f>I15*0.15</f>
        <v>0</v>
      </c>
      <c r="P15">
        <f>ROUND(N15+O15,0)</f>
        <v>47</v>
      </c>
    </row>
    <row r="16" spans="1:16" x14ac:dyDescent="0.25">
      <c r="A16" s="11" t="s">
        <v>376</v>
      </c>
      <c r="B16" s="11">
        <v>14</v>
      </c>
      <c r="C16" s="12" t="s">
        <v>377</v>
      </c>
      <c r="D16" s="13">
        <v>88</v>
      </c>
      <c r="E16" s="13">
        <v>86</v>
      </c>
      <c r="F16" s="13">
        <v>97</v>
      </c>
      <c r="G16" s="14"/>
      <c r="H16" s="13"/>
      <c r="I16" s="13"/>
      <c r="J16" s="13"/>
      <c r="M16">
        <f>D16+E16+F16+G16+H16</f>
        <v>271</v>
      </c>
      <c r="N16">
        <f>D16*0.17+E16*0.17+F16*0.17+G16*0.17+H16*0.17</f>
        <v>46.070000000000007</v>
      </c>
      <c r="O16">
        <f>I16*0.15</f>
        <v>0</v>
      </c>
      <c r="P16">
        <f>ROUND(N16+O16,0)</f>
        <v>46</v>
      </c>
    </row>
    <row r="17" spans="1:16" x14ac:dyDescent="0.25">
      <c r="A17" s="11" t="s">
        <v>378</v>
      </c>
      <c r="B17" s="11">
        <v>15</v>
      </c>
      <c r="C17" s="12" t="s">
        <v>379</v>
      </c>
      <c r="D17" s="13">
        <v>73</v>
      </c>
      <c r="E17" s="13">
        <v>78</v>
      </c>
      <c r="F17" s="13">
        <v>80</v>
      </c>
      <c r="G17" s="14"/>
      <c r="H17" s="13"/>
      <c r="I17" s="13"/>
      <c r="J17" s="13"/>
      <c r="M17">
        <f>D17+E17+F17+G17+H17</f>
        <v>231</v>
      </c>
      <c r="N17">
        <f>D17*0.17+E17*0.17+F17*0.17+G17*0.17+H17*0.17</f>
        <v>39.270000000000003</v>
      </c>
      <c r="O17">
        <f>I17*0.15</f>
        <v>0</v>
      </c>
      <c r="P17">
        <f>ROUND(N17+O17,0)</f>
        <v>39</v>
      </c>
    </row>
    <row r="18" spans="1:16" x14ac:dyDescent="0.25">
      <c r="A18" s="11" t="s">
        <v>380</v>
      </c>
      <c r="B18" s="11">
        <v>16</v>
      </c>
      <c r="C18" s="12" t="s">
        <v>381</v>
      </c>
      <c r="D18" s="13">
        <v>96</v>
      </c>
      <c r="E18" s="13">
        <v>91</v>
      </c>
      <c r="F18" s="13">
        <v>99</v>
      </c>
      <c r="G18" s="14"/>
      <c r="H18" s="13"/>
      <c r="I18" s="13"/>
      <c r="J18" s="13"/>
      <c r="M18">
        <f>D18+E18+F18+G18+H18</f>
        <v>286</v>
      </c>
      <c r="N18">
        <f>D18*0.17+E18*0.17+F18*0.17+G18*0.17+H18*0.17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1" t="s">
        <v>382</v>
      </c>
      <c r="B19" s="11">
        <v>17</v>
      </c>
      <c r="C19" s="12" t="s">
        <v>383</v>
      </c>
      <c r="D19" s="13">
        <v>95</v>
      </c>
      <c r="E19" s="13">
        <v>92</v>
      </c>
      <c r="F19" s="13">
        <v>98</v>
      </c>
      <c r="G19" s="14"/>
      <c r="H19" s="13"/>
      <c r="I19" s="13"/>
      <c r="J19" s="13"/>
      <c r="M19">
        <f>D19+E19+F19+G19+H19</f>
        <v>285</v>
      </c>
      <c r="N19">
        <f>D19*0.17+E19*0.17+F19*0.17+G19*0.17+H19*0.17</f>
        <v>48.45</v>
      </c>
      <c r="O19">
        <f>I19*0.15</f>
        <v>0</v>
      </c>
      <c r="P19">
        <f>ROUND(N19+O19,0)</f>
        <v>48</v>
      </c>
    </row>
    <row r="20" spans="1:16" x14ac:dyDescent="0.25">
      <c r="A20" s="11" t="s">
        <v>384</v>
      </c>
      <c r="B20" s="11">
        <v>18</v>
      </c>
      <c r="C20" s="12" t="s">
        <v>385</v>
      </c>
      <c r="D20" s="13">
        <v>89</v>
      </c>
      <c r="E20" s="13">
        <v>90</v>
      </c>
      <c r="F20" s="13">
        <v>93</v>
      </c>
      <c r="G20" s="14"/>
      <c r="H20" s="13"/>
      <c r="I20" s="13"/>
      <c r="J20" s="13"/>
      <c r="M20">
        <f>D20+E20+F20+G20+H20</f>
        <v>272</v>
      </c>
      <c r="N20">
        <f>D20*0.17+E20*0.17+F20*0.17+G20*0.17+H20*0.17</f>
        <v>46.24</v>
      </c>
      <c r="O20">
        <f>I20*0.15</f>
        <v>0</v>
      </c>
      <c r="P20">
        <f>ROUND(N20+O20,0)</f>
        <v>46</v>
      </c>
    </row>
    <row r="21" spans="1:16" x14ac:dyDescent="0.25">
      <c r="A21" s="11" t="s">
        <v>386</v>
      </c>
      <c r="B21" s="11">
        <v>19</v>
      </c>
      <c r="C21" s="12" t="s">
        <v>387</v>
      </c>
      <c r="D21" s="13">
        <v>91</v>
      </c>
      <c r="E21" s="13">
        <v>80</v>
      </c>
      <c r="F21" s="13">
        <v>78</v>
      </c>
      <c r="G21" s="14"/>
      <c r="H21" s="13"/>
      <c r="I21" s="13"/>
      <c r="J21" s="13"/>
      <c r="M21">
        <f>D21+E21+F21+G21+H21</f>
        <v>249</v>
      </c>
      <c r="N21">
        <f>D21*0.17+E21*0.17+F21*0.17+G21*0.17+H21*0.17</f>
        <v>42.33</v>
      </c>
      <c r="O21">
        <f>I21*0.15</f>
        <v>0</v>
      </c>
      <c r="P21">
        <f>ROUND(N21+O21,0)</f>
        <v>42</v>
      </c>
    </row>
    <row r="22" spans="1:16" x14ac:dyDescent="0.25">
      <c r="A22" s="11" t="s">
        <v>388</v>
      </c>
      <c r="B22" s="11">
        <v>20</v>
      </c>
      <c r="C22" s="12" t="s">
        <v>389</v>
      </c>
      <c r="D22" s="13">
        <v>95</v>
      </c>
      <c r="E22" s="13">
        <v>91</v>
      </c>
      <c r="F22" s="13">
        <v>98</v>
      </c>
      <c r="G22" s="14"/>
      <c r="H22" s="13"/>
      <c r="I22" s="13"/>
      <c r="J22" s="13"/>
      <c r="M22">
        <f>D22+E22+F22+G22+H22</f>
        <v>284</v>
      </c>
      <c r="N22">
        <f>D22*0.17+E22*0.17+F22*0.17+G22*0.17+H22*0.17</f>
        <v>48.28</v>
      </c>
      <c r="O22">
        <f>I22*0.15</f>
        <v>0</v>
      </c>
      <c r="P22">
        <f>ROUND(N22+O22,0)</f>
        <v>48</v>
      </c>
    </row>
    <row r="23" spans="1:16" x14ac:dyDescent="0.25">
      <c r="A23" s="11" t="s">
        <v>390</v>
      </c>
      <c r="B23" s="11">
        <v>21</v>
      </c>
      <c r="C23" s="12" t="s">
        <v>391</v>
      </c>
      <c r="D23" s="13">
        <v>89</v>
      </c>
      <c r="E23" s="13">
        <v>92</v>
      </c>
      <c r="F23" s="13">
        <v>98</v>
      </c>
      <c r="G23" s="14"/>
      <c r="H23" s="13"/>
      <c r="I23" s="13"/>
      <c r="J23" s="13"/>
      <c r="M23">
        <f>D23+E23+F23+G23+H23</f>
        <v>279</v>
      </c>
      <c r="N23">
        <f>D23*0.17+E23*0.17+F23*0.17+G23*0.17+H23*0.17</f>
        <v>47.430000000000007</v>
      </c>
      <c r="O23">
        <f>I23*0.15</f>
        <v>0</v>
      </c>
      <c r="P23">
        <f>ROUND(N23+O23,0)</f>
        <v>47</v>
      </c>
    </row>
    <row r="24" spans="1:16" x14ac:dyDescent="0.25">
      <c r="A24" s="11" t="s">
        <v>392</v>
      </c>
      <c r="B24" s="11">
        <v>22</v>
      </c>
      <c r="C24" s="12" t="s">
        <v>393</v>
      </c>
      <c r="D24" s="13">
        <v>76</v>
      </c>
      <c r="E24" s="13">
        <v>77</v>
      </c>
      <c r="F24" s="13">
        <v>89</v>
      </c>
      <c r="G24" s="14"/>
      <c r="H24" s="13"/>
      <c r="I24" s="13"/>
      <c r="J24" s="13"/>
      <c r="M24">
        <f>D24+E24+F24+G24+H24</f>
        <v>242</v>
      </c>
      <c r="N24">
        <f>D24*0.17+E24*0.17+F24*0.17+G24*0.17+H24*0.17</f>
        <v>41.140000000000008</v>
      </c>
      <c r="O24">
        <f>I24*0.15</f>
        <v>0</v>
      </c>
      <c r="P24">
        <f>ROUND(N24+O24,0)</f>
        <v>41</v>
      </c>
    </row>
    <row r="25" spans="1:16" x14ac:dyDescent="0.25">
      <c r="A25" s="11" t="s">
        <v>394</v>
      </c>
      <c r="B25" s="11">
        <v>23</v>
      </c>
      <c r="C25" s="12" t="s">
        <v>395</v>
      </c>
      <c r="D25" s="13">
        <v>97</v>
      </c>
      <c r="E25" s="13">
        <v>96</v>
      </c>
      <c r="F25" s="13">
        <v>99</v>
      </c>
      <c r="G25" s="14"/>
      <c r="H25" s="13"/>
      <c r="I25" s="13"/>
      <c r="J25" s="13"/>
      <c r="M25">
        <f>D25+E25+F25+G25+H25</f>
        <v>292</v>
      </c>
      <c r="N25">
        <f>D25*0.17+E25*0.17+F25*0.17+G25*0.17+H25*0.17</f>
        <v>49.64</v>
      </c>
      <c r="O25">
        <f>I25*0.15</f>
        <v>0</v>
      </c>
      <c r="P25">
        <f>ROUND(N25+O25,0)</f>
        <v>50</v>
      </c>
    </row>
    <row r="26" spans="1:16" x14ac:dyDescent="0.25">
      <c r="A26" s="11" t="s">
        <v>396</v>
      </c>
      <c r="B26" s="11">
        <v>24</v>
      </c>
      <c r="C26" s="12" t="s">
        <v>397</v>
      </c>
      <c r="D26" s="13">
        <v>80</v>
      </c>
      <c r="E26" s="13">
        <v>82</v>
      </c>
      <c r="F26" s="13">
        <v>97</v>
      </c>
      <c r="G26" s="14"/>
      <c r="H26" s="13"/>
      <c r="I26" s="13"/>
      <c r="J26" s="13"/>
      <c r="M26">
        <f>D26+E26+F26+G26+H26</f>
        <v>259</v>
      </c>
      <c r="N26">
        <f>D26*0.17+E26*0.17+F26*0.17+G26*0.17+H26*0.17</f>
        <v>44.03</v>
      </c>
      <c r="O26">
        <f>I26*0.15</f>
        <v>0</v>
      </c>
      <c r="P26">
        <f>ROUND(N26+O26,0)</f>
        <v>44</v>
      </c>
    </row>
    <row r="27" spans="1:16" x14ac:dyDescent="0.25">
      <c r="A27" s="11" t="s">
        <v>398</v>
      </c>
      <c r="B27" s="11">
        <v>25</v>
      </c>
      <c r="C27" s="12" t="s">
        <v>399</v>
      </c>
      <c r="D27" s="13">
        <v>81</v>
      </c>
      <c r="E27" s="13">
        <v>74</v>
      </c>
      <c r="F27" s="13">
        <v>87</v>
      </c>
      <c r="G27" s="14"/>
      <c r="H27" s="13"/>
      <c r="I27" s="13"/>
      <c r="J27" s="13"/>
      <c r="M27">
        <f>D27+E27+F27+G27+H27</f>
        <v>242</v>
      </c>
      <c r="N27">
        <f>D27*0.17+E27*0.17+F27*0.17+G27*0.17+H27*0.17</f>
        <v>41.14</v>
      </c>
      <c r="O27">
        <f>I27*0.15</f>
        <v>0</v>
      </c>
      <c r="P27">
        <f>ROUND(N27+O27,0)</f>
        <v>41</v>
      </c>
    </row>
    <row r="28" spans="1:16" x14ac:dyDescent="0.25">
      <c r="A28" s="11" t="s">
        <v>400</v>
      </c>
      <c r="B28" s="11">
        <v>26</v>
      </c>
      <c r="C28" s="12" t="s">
        <v>401</v>
      </c>
      <c r="D28" s="13">
        <v>85</v>
      </c>
      <c r="E28" s="13">
        <v>90</v>
      </c>
      <c r="F28" s="13">
        <v>92</v>
      </c>
      <c r="G28" s="14"/>
      <c r="H28" s="13"/>
      <c r="I28" s="13"/>
      <c r="J28" s="13"/>
      <c r="M28">
        <f>D28+E28+F28+G28+H28</f>
        <v>267</v>
      </c>
      <c r="N28">
        <f>D28*0.17+E28*0.17+F28*0.17+G28*0.17+H28*0.17</f>
        <v>45.39</v>
      </c>
      <c r="O28">
        <f>I28*0.15</f>
        <v>0</v>
      </c>
      <c r="P28">
        <f>ROUND(N28+O28,0)</f>
        <v>45</v>
      </c>
    </row>
    <row r="29" spans="1:16" x14ac:dyDescent="0.25">
      <c r="A29" s="11" t="s">
        <v>402</v>
      </c>
      <c r="B29" s="11">
        <v>27</v>
      </c>
      <c r="C29" s="12" t="s">
        <v>403</v>
      </c>
      <c r="D29" s="13">
        <v>87</v>
      </c>
      <c r="E29" s="13">
        <v>76</v>
      </c>
      <c r="F29" s="13">
        <v>91</v>
      </c>
      <c r="G29" s="14"/>
      <c r="H29" s="13"/>
      <c r="I29" s="13"/>
      <c r="J29" s="13"/>
      <c r="M29">
        <f>D29+E29+F29+G29+H29</f>
        <v>254</v>
      </c>
      <c r="N29">
        <f>D29*0.17+E29*0.17+F29*0.17+G29*0.17+H29*0.17</f>
        <v>43.18</v>
      </c>
      <c r="O29">
        <f>I29*0.15</f>
        <v>0</v>
      </c>
      <c r="P29">
        <f>ROUND(N29+O29,0)</f>
        <v>43</v>
      </c>
    </row>
    <row r="30" spans="1:16" x14ac:dyDescent="0.25">
      <c r="A30" s="11" t="s">
        <v>404</v>
      </c>
      <c r="B30" s="11">
        <v>28</v>
      </c>
      <c r="C30" s="12" t="s">
        <v>405</v>
      </c>
      <c r="D30" s="13">
        <v>90</v>
      </c>
      <c r="E30" s="13">
        <v>83</v>
      </c>
      <c r="F30" s="13">
        <v>96</v>
      </c>
      <c r="G30" s="14"/>
      <c r="H30" s="13"/>
      <c r="I30" s="13"/>
      <c r="J30" s="13"/>
      <c r="M30">
        <f>D30+E30+F30+G30+H30</f>
        <v>269</v>
      </c>
      <c r="N30">
        <f>D30*0.17+E30*0.17+F30*0.17+G30*0.17+H30*0.17</f>
        <v>45.730000000000004</v>
      </c>
      <c r="O30">
        <f>I30*0.15</f>
        <v>0</v>
      </c>
      <c r="P30">
        <f>ROUND(N30+O30,0)</f>
        <v>46</v>
      </c>
    </row>
    <row r="31" spans="1:16" x14ac:dyDescent="0.25">
      <c r="A31" s="11" t="s">
        <v>406</v>
      </c>
      <c r="B31" s="11">
        <v>29</v>
      </c>
      <c r="C31" s="12" t="s">
        <v>407</v>
      </c>
      <c r="D31" s="13">
        <v>92</v>
      </c>
      <c r="E31" s="13">
        <v>94</v>
      </c>
      <c r="F31" s="13">
        <v>99</v>
      </c>
      <c r="G31" s="14"/>
      <c r="H31" s="13"/>
      <c r="I31" s="13"/>
      <c r="J31" s="13"/>
      <c r="M31">
        <f>D31+E31+F31+G31+H31</f>
        <v>285</v>
      </c>
      <c r="N31">
        <f>D31*0.17+E31*0.17+F31*0.17+G31*0.17+H31*0.17</f>
        <v>48.45</v>
      </c>
      <c r="O31">
        <f>I31*0.15</f>
        <v>0</v>
      </c>
      <c r="P31">
        <f>ROUND(N31+O31,0)</f>
        <v>48</v>
      </c>
    </row>
    <row r="32" spans="1:16" x14ac:dyDescent="0.25">
      <c r="A32" s="11" t="s">
        <v>408</v>
      </c>
      <c r="B32" s="11">
        <v>30</v>
      </c>
      <c r="C32" s="12" t="s">
        <v>409</v>
      </c>
      <c r="D32" s="13">
        <v>88</v>
      </c>
      <c r="E32" s="13">
        <v>80</v>
      </c>
      <c r="F32" s="13">
        <v>99</v>
      </c>
      <c r="G32" s="14"/>
      <c r="H32" s="13"/>
      <c r="I32" s="13"/>
      <c r="J32" s="13"/>
      <c r="M32">
        <f>D32+E32+F32+G32+H32</f>
        <v>267</v>
      </c>
      <c r="N32">
        <f>D32*0.17+E32*0.17+F32*0.17+G32*0.17+H32*0.17</f>
        <v>45.39</v>
      </c>
      <c r="O32">
        <f>I32*0.15</f>
        <v>0</v>
      </c>
      <c r="P32">
        <f>ROUND(N32+O32,0)</f>
        <v>45</v>
      </c>
    </row>
    <row r="33" spans="1:16" x14ac:dyDescent="0.25">
      <c r="A33" s="11" t="s">
        <v>410</v>
      </c>
      <c r="B33" s="11">
        <v>31</v>
      </c>
      <c r="C33" s="12" t="s">
        <v>411</v>
      </c>
      <c r="D33" s="13">
        <v>90</v>
      </c>
      <c r="E33" s="13">
        <v>91</v>
      </c>
      <c r="F33" s="13">
        <v>100</v>
      </c>
      <c r="G33" s="14"/>
      <c r="H33" s="13"/>
      <c r="I33" s="13"/>
      <c r="J33" s="13"/>
      <c r="M33">
        <f>D33+E33+F33+G33+H33</f>
        <v>281</v>
      </c>
      <c r="N33">
        <f>D33*0.17+E33*0.17+F33*0.17+G33*0.17+H33*0.17</f>
        <v>47.77</v>
      </c>
      <c r="O33">
        <f>I33*0.15</f>
        <v>0</v>
      </c>
      <c r="P33">
        <f>ROUND(N33+O33,0)</f>
        <v>48</v>
      </c>
    </row>
    <row r="34" spans="1:16" x14ac:dyDescent="0.25">
      <c r="A34" s="11" t="s">
        <v>412</v>
      </c>
      <c r="B34" s="11">
        <v>32</v>
      </c>
      <c r="C34" s="12" t="s">
        <v>413</v>
      </c>
      <c r="D34" s="13">
        <v>78</v>
      </c>
      <c r="E34" s="13">
        <v>81</v>
      </c>
      <c r="F34" s="13">
        <v>100</v>
      </c>
      <c r="G34" s="14"/>
      <c r="H34" s="13"/>
      <c r="I34" s="13"/>
      <c r="J34" s="13"/>
      <c r="M34">
        <f>D34+E34+F34+G34+H34</f>
        <v>259</v>
      </c>
      <c r="N34">
        <f>D34*0.17+E34*0.17+F34*0.17+G34*0.17+H34*0.17</f>
        <v>44.03</v>
      </c>
      <c r="O34">
        <f>I34*0.15</f>
        <v>0</v>
      </c>
      <c r="P34">
        <f>ROUND(N34+O34,0)</f>
        <v>44</v>
      </c>
    </row>
  </sheetData>
  <sheetProtection algorithmName="SHA-512" hashValue="S+DZWu2uGdxVuk3aOPWnRQAYaH0UuLVOiks/1vof8XIKu6PT0XzLcAwyFNU8eLy34OLLHwYtkuxdI4O/sxFpDw==" saltValue="eKaUFhYorLobv7x+YN5FkQ==" spinCount="100000" sheet="1" objects="1" scenarios="1"/>
  <dataValidations count="32">
    <dataValidation type="whole" allowBlank="1" showInputMessage="1" showErrorMessage="1" errorTitle="Valor fuera de rango" error="Ingrese un valor correcto" sqref="G3" xr:uid="{D282AF0E-746E-4D6C-AEBB-3D1559E8F1F0}">
      <formula1>0</formula1>
      <formula2>100</formula2>
    </dataValidation>
    <dataValidation type="whole" allowBlank="1" showInputMessage="1" showErrorMessage="1" errorTitle="Valor fuera de rango" error="Ingrese un valor correcto" sqref="G4" xr:uid="{16E25219-0E6C-4236-A06D-E25C6E110DA6}">
      <formula1>0</formula1>
      <formula2>100</formula2>
    </dataValidation>
    <dataValidation type="whole" allowBlank="1" showInputMessage="1" showErrorMessage="1" errorTitle="Valor fuera de rango" error="Ingrese un valor correcto" sqref="G5" xr:uid="{239921CF-B7FE-4B0B-9668-AE0B656A214A}">
      <formula1>0</formula1>
      <formula2>100</formula2>
    </dataValidation>
    <dataValidation type="whole" allowBlank="1" showInputMessage="1" showErrorMessage="1" errorTitle="Valor fuera de rango" error="Ingrese un valor correcto" sqref="G6" xr:uid="{A1F92BE8-FD89-4116-8950-8A29AAB5B8DF}">
      <formula1>0</formula1>
      <formula2>100</formula2>
    </dataValidation>
    <dataValidation type="whole" allowBlank="1" showInputMessage="1" showErrorMessage="1" errorTitle="Valor fuera de rango" error="Ingrese un valor correcto" sqref="G7" xr:uid="{5CFCD9C4-22F4-48F7-A538-2087361F2EFE}">
      <formula1>0</formula1>
      <formula2>100</formula2>
    </dataValidation>
    <dataValidation type="whole" allowBlank="1" showInputMessage="1" showErrorMessage="1" errorTitle="Valor fuera de rango" error="Ingrese un valor correcto" sqref="G8" xr:uid="{8A339151-1FB8-4432-8ACD-34CBF9ABC26A}">
      <formula1>0</formula1>
      <formula2>100</formula2>
    </dataValidation>
    <dataValidation type="whole" allowBlank="1" showInputMessage="1" showErrorMessage="1" errorTitle="Valor fuera de rango" error="Ingrese un valor correcto" sqref="G9" xr:uid="{A5E5B849-097A-4708-AE5D-A4AC36F81E7C}">
      <formula1>0</formula1>
      <formula2>100</formula2>
    </dataValidation>
    <dataValidation type="whole" allowBlank="1" showInputMessage="1" showErrorMessage="1" errorTitle="Valor fuera de rango" error="Ingrese un valor correcto" sqref="G10" xr:uid="{E2F68350-ABC9-4461-A1C9-26A7BE863F87}">
      <formula1>0</formula1>
      <formula2>100</formula2>
    </dataValidation>
    <dataValidation type="whole" allowBlank="1" showInputMessage="1" showErrorMessage="1" errorTitle="Valor fuera de rango" error="Ingrese un valor correcto" sqref="G11" xr:uid="{34869D45-7FB3-4C1A-9C41-E0AC15FB6B1C}">
      <formula1>0</formula1>
      <formula2>100</formula2>
    </dataValidation>
    <dataValidation type="whole" allowBlank="1" showInputMessage="1" showErrorMessage="1" errorTitle="Valor fuera de rango" error="Ingrese un valor correcto" sqref="G12" xr:uid="{B5E655D5-831A-4042-B5B7-1E43286C1CFE}">
      <formula1>0</formula1>
      <formula2>100</formula2>
    </dataValidation>
    <dataValidation type="whole" allowBlank="1" showInputMessage="1" showErrorMessage="1" errorTitle="Valor fuera de rango" error="Ingrese un valor correcto" sqref="G13" xr:uid="{8AD7F2FB-8FAC-45D9-892A-73C4597688F1}">
      <formula1>0</formula1>
      <formula2>100</formula2>
    </dataValidation>
    <dataValidation type="whole" allowBlank="1" showInputMessage="1" showErrorMessage="1" errorTitle="Valor fuera de rango" error="Ingrese un valor correcto" sqref="G14" xr:uid="{AA67921C-F529-4BAF-A687-3A8646FA6243}">
      <formula1>0</formula1>
      <formula2>100</formula2>
    </dataValidation>
    <dataValidation type="whole" allowBlank="1" showInputMessage="1" showErrorMessage="1" errorTitle="Valor fuera de rango" error="Ingrese un valor correcto" sqref="G15" xr:uid="{26E97E51-40E7-4451-A764-8C4842C96641}">
      <formula1>0</formula1>
      <formula2>100</formula2>
    </dataValidation>
    <dataValidation type="whole" allowBlank="1" showInputMessage="1" showErrorMessage="1" errorTitle="Valor fuera de rango" error="Ingrese un valor correcto" sqref="G16" xr:uid="{69E1B8BB-104E-43BC-A48E-DA9048D2C3CD}">
      <formula1>0</formula1>
      <formula2>100</formula2>
    </dataValidation>
    <dataValidation type="whole" allowBlank="1" showInputMessage="1" showErrorMessage="1" errorTitle="Valor fuera de rango" error="Ingrese un valor correcto" sqref="G17" xr:uid="{BECF4619-A4A1-4D2F-BCD1-C696C1D70C5A}">
      <formula1>0</formula1>
      <formula2>100</formula2>
    </dataValidation>
    <dataValidation type="whole" allowBlank="1" showInputMessage="1" showErrorMessage="1" errorTitle="Valor fuera de rango" error="Ingrese un valor correcto" sqref="G18" xr:uid="{97197E84-64E3-4D43-807A-19ACA850B649}">
      <formula1>0</formula1>
      <formula2>100</formula2>
    </dataValidation>
    <dataValidation type="whole" allowBlank="1" showInputMessage="1" showErrorMessage="1" errorTitle="Valor fuera de rango" error="Ingrese un valor correcto" sqref="G19" xr:uid="{83C7E18A-4A8D-4901-9023-D1B6F0A228E2}">
      <formula1>0</formula1>
      <formula2>100</formula2>
    </dataValidation>
    <dataValidation type="whole" allowBlank="1" showInputMessage="1" showErrorMessage="1" errorTitle="Valor fuera de rango" error="Ingrese un valor correcto" sqref="G20" xr:uid="{CD1B051D-6E41-46C8-A20B-55040D5E058E}">
      <formula1>0</formula1>
      <formula2>100</formula2>
    </dataValidation>
    <dataValidation type="whole" allowBlank="1" showInputMessage="1" showErrorMessage="1" errorTitle="Valor fuera de rango" error="Ingrese un valor correcto" sqref="G21" xr:uid="{CE7DCE60-2E0B-4FB5-B5FD-8D12659F7D78}">
      <formula1>0</formula1>
      <formula2>100</formula2>
    </dataValidation>
    <dataValidation type="whole" allowBlank="1" showInputMessage="1" showErrorMessage="1" errorTitle="Valor fuera de rango" error="Ingrese un valor correcto" sqref="G22" xr:uid="{A37F4D67-0018-4562-829D-9A4A3182DBBE}">
      <formula1>0</formula1>
      <formula2>100</formula2>
    </dataValidation>
    <dataValidation type="whole" allowBlank="1" showInputMessage="1" showErrorMessage="1" errorTitle="Valor fuera de rango" error="Ingrese un valor correcto" sqref="G23" xr:uid="{97DC2B44-8FD3-4FC2-A3D1-C5075A76179A}">
      <formula1>0</formula1>
      <formula2>100</formula2>
    </dataValidation>
    <dataValidation type="whole" allowBlank="1" showInputMessage="1" showErrorMessage="1" errorTitle="Valor fuera de rango" error="Ingrese un valor correcto" sqref="G24" xr:uid="{678D9676-FAF2-4308-8F7A-6E4EDB3DA4D2}">
      <formula1>0</formula1>
      <formula2>100</formula2>
    </dataValidation>
    <dataValidation type="whole" allowBlank="1" showInputMessage="1" showErrorMessage="1" errorTitle="Valor fuera de rango" error="Ingrese un valor correcto" sqref="G25" xr:uid="{281C7346-0A6B-4085-A915-71916B328728}">
      <formula1>0</formula1>
      <formula2>100</formula2>
    </dataValidation>
    <dataValidation type="whole" allowBlank="1" showInputMessage="1" showErrorMessage="1" errorTitle="Valor fuera de rango" error="Ingrese un valor correcto" sqref="G26" xr:uid="{1321FC5D-F3EE-409F-900E-53954E443E92}">
      <formula1>0</formula1>
      <formula2>100</formula2>
    </dataValidation>
    <dataValidation type="whole" allowBlank="1" showInputMessage="1" showErrorMessage="1" errorTitle="Valor fuera de rango" error="Ingrese un valor correcto" sqref="G27" xr:uid="{E150B00A-FD53-4E9E-AF7F-0064ADFE7BD9}">
      <formula1>0</formula1>
      <formula2>100</formula2>
    </dataValidation>
    <dataValidation type="whole" allowBlank="1" showInputMessage="1" showErrorMessage="1" errorTitle="Valor fuera de rango" error="Ingrese un valor correcto" sqref="G28" xr:uid="{9A6449AC-D481-4A0E-8EE1-54A4F45F2BEF}">
      <formula1>0</formula1>
      <formula2>100</formula2>
    </dataValidation>
    <dataValidation type="whole" allowBlank="1" showInputMessage="1" showErrorMessage="1" errorTitle="Valor fuera de rango" error="Ingrese un valor correcto" sqref="G29" xr:uid="{95A0E155-BD2E-4A65-8DE9-68F68C4210E1}">
      <formula1>0</formula1>
      <formula2>100</formula2>
    </dataValidation>
    <dataValidation type="whole" allowBlank="1" showInputMessage="1" showErrorMessage="1" errorTitle="Valor fuera de rango" error="Ingrese un valor correcto" sqref="G30" xr:uid="{ABA2F575-2C76-4C3B-AE48-1962B135409B}">
      <formula1>0</formula1>
      <formula2>100</formula2>
    </dataValidation>
    <dataValidation type="whole" allowBlank="1" showInputMessage="1" showErrorMessage="1" errorTitle="Valor fuera de rango" error="Ingrese un valor correcto" sqref="G31" xr:uid="{1C2006AB-92D7-4417-B20A-2A70E54E6981}">
      <formula1>0</formula1>
      <formula2>100</formula2>
    </dataValidation>
    <dataValidation type="whole" allowBlank="1" showInputMessage="1" showErrorMessage="1" errorTitle="Valor fuera de rango" error="Ingrese un valor correcto" sqref="G32" xr:uid="{59E31019-262C-4533-92B4-035C107F968C}">
      <formula1>0</formula1>
      <formula2>100</formula2>
    </dataValidation>
    <dataValidation type="whole" allowBlank="1" showInputMessage="1" showErrorMessage="1" errorTitle="Valor fuera de rango" error="Ingrese un valor correcto" sqref="G33" xr:uid="{E5498611-EAD6-4412-8026-ECB49B6CDF47}">
      <formula1>0</formula1>
      <formula2>100</formula2>
    </dataValidation>
    <dataValidation type="whole" allowBlank="1" showInputMessage="1" showErrorMessage="1" errorTitle="Valor fuera de rango" error="Ingrese un valor correcto" sqref="G34" xr:uid="{B98F5CE0-DB51-466B-950C-CDD5838E753D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ED22-DD5B-4487-8945-A9B665EDD4E0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282</v>
      </c>
      <c r="C1" s="1" t="s">
        <v>283</v>
      </c>
      <c r="D1" s="5" t="s">
        <v>416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285</v>
      </c>
      <c r="B3" s="11">
        <v>1</v>
      </c>
      <c r="C3" s="12" t="s">
        <v>286</v>
      </c>
      <c r="D3" s="13">
        <v>90</v>
      </c>
      <c r="E3" s="13">
        <v>89</v>
      </c>
      <c r="F3" s="13">
        <v>90</v>
      </c>
      <c r="G3" s="14"/>
      <c r="H3" s="13"/>
      <c r="I3" s="13"/>
      <c r="J3" s="13"/>
      <c r="M3">
        <f>D3+E3+F3+G3+H3</f>
        <v>269</v>
      </c>
      <c r="N3">
        <f>D3*0.17+E3*0.17+F3*0.17+G3*0.17+H3*0.17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1" t="s">
        <v>287</v>
      </c>
      <c r="B4" s="11">
        <v>2</v>
      </c>
      <c r="C4" s="12" t="s">
        <v>288</v>
      </c>
      <c r="D4" s="13">
        <v>94</v>
      </c>
      <c r="E4" s="13">
        <v>93</v>
      </c>
      <c r="F4" s="13">
        <v>93</v>
      </c>
      <c r="G4" s="14"/>
      <c r="H4" s="13"/>
      <c r="I4" s="13"/>
      <c r="J4" s="13"/>
      <c r="M4">
        <f>D4+E4+F4+G4+H4</f>
        <v>280</v>
      </c>
      <c r="N4">
        <f>D4*0.17+E4*0.17+F4*0.17+G4*0.17+H4*0.17</f>
        <v>47.6</v>
      </c>
      <c r="O4">
        <f>I4*0.15</f>
        <v>0</v>
      </c>
      <c r="P4">
        <f>ROUND(N4+O4,0)</f>
        <v>48</v>
      </c>
    </row>
    <row r="5" spans="1:16" x14ac:dyDescent="0.25">
      <c r="A5" s="11" t="s">
        <v>289</v>
      </c>
      <c r="B5" s="11">
        <v>3</v>
      </c>
      <c r="C5" s="12" t="s">
        <v>290</v>
      </c>
      <c r="D5" s="13">
        <v>80</v>
      </c>
      <c r="E5" s="13">
        <v>87</v>
      </c>
      <c r="F5" s="13">
        <v>95</v>
      </c>
      <c r="G5" s="14"/>
      <c r="H5" s="13"/>
      <c r="I5" s="13"/>
      <c r="J5" s="13"/>
      <c r="M5">
        <f>D5+E5+F5+G5+H5</f>
        <v>262</v>
      </c>
      <c r="N5">
        <f>D5*0.17+E5*0.17+F5*0.17+G5*0.17+H5*0.17</f>
        <v>44.540000000000006</v>
      </c>
      <c r="O5">
        <f>I5*0.15</f>
        <v>0</v>
      </c>
      <c r="P5">
        <f>ROUND(N5+O5,0)</f>
        <v>45</v>
      </c>
    </row>
    <row r="6" spans="1:16" x14ac:dyDescent="0.25">
      <c r="A6" s="11" t="s">
        <v>291</v>
      </c>
      <c r="B6" s="11">
        <v>4</v>
      </c>
      <c r="C6" s="12" t="s">
        <v>292</v>
      </c>
      <c r="D6" s="13">
        <v>90</v>
      </c>
      <c r="E6" s="13">
        <v>86</v>
      </c>
      <c r="F6" s="13">
        <v>96</v>
      </c>
      <c r="G6" s="14"/>
      <c r="H6" s="13"/>
      <c r="I6" s="13"/>
      <c r="J6" s="13"/>
      <c r="M6">
        <f>D6+E6+F6+G6+H6</f>
        <v>272</v>
      </c>
      <c r="N6">
        <f>D6*0.17+E6*0.17+F6*0.17+G6*0.17+H6*0.17</f>
        <v>46.24</v>
      </c>
      <c r="O6">
        <f>I6*0.15</f>
        <v>0</v>
      </c>
      <c r="P6">
        <f>ROUND(N6+O6,0)</f>
        <v>46</v>
      </c>
    </row>
    <row r="7" spans="1:16" x14ac:dyDescent="0.25">
      <c r="A7" s="11" t="s">
        <v>293</v>
      </c>
      <c r="B7" s="11">
        <v>5</v>
      </c>
      <c r="C7" s="12" t="s">
        <v>294</v>
      </c>
      <c r="D7" s="13">
        <v>80</v>
      </c>
      <c r="E7" s="13">
        <v>90</v>
      </c>
      <c r="F7" s="13">
        <v>91</v>
      </c>
      <c r="G7" s="14"/>
      <c r="H7" s="13"/>
      <c r="I7" s="13"/>
      <c r="J7" s="13"/>
      <c r="M7">
        <f>D7+E7+F7+G7+H7</f>
        <v>261</v>
      </c>
      <c r="N7">
        <f>D7*0.17+E7*0.17+F7*0.17+G7*0.17+H7*0.17</f>
        <v>44.370000000000005</v>
      </c>
      <c r="O7">
        <f>I7*0.15</f>
        <v>0</v>
      </c>
      <c r="P7">
        <f>ROUND(N7+O7,0)</f>
        <v>44</v>
      </c>
    </row>
    <row r="8" spans="1:16" x14ac:dyDescent="0.25">
      <c r="A8" s="11" t="s">
        <v>295</v>
      </c>
      <c r="B8" s="11">
        <v>6</v>
      </c>
      <c r="C8" s="12" t="s">
        <v>296</v>
      </c>
      <c r="D8" s="13">
        <v>85</v>
      </c>
      <c r="E8" s="13">
        <v>85</v>
      </c>
      <c r="F8" s="13">
        <v>100</v>
      </c>
      <c r="G8" s="14"/>
      <c r="H8" s="13"/>
      <c r="I8" s="13"/>
      <c r="J8" s="13"/>
      <c r="M8">
        <f>D8+E8+F8+G8+H8</f>
        <v>270</v>
      </c>
      <c r="N8">
        <f>D8*0.17+E8*0.17+F8*0.17+G8*0.17+H8*0.17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1" t="s">
        <v>297</v>
      </c>
      <c r="B9" s="11">
        <v>7</v>
      </c>
      <c r="C9" s="12" t="s">
        <v>298</v>
      </c>
      <c r="D9" s="13">
        <v>89</v>
      </c>
      <c r="E9" s="13">
        <v>87</v>
      </c>
      <c r="F9" s="13">
        <v>90</v>
      </c>
      <c r="G9" s="14"/>
      <c r="H9" s="13"/>
      <c r="I9" s="13"/>
      <c r="J9" s="13"/>
      <c r="M9">
        <f>D9+E9+F9+G9+H9</f>
        <v>266</v>
      </c>
      <c r="N9">
        <f>D9*0.17+E9*0.17+F9*0.17+G9*0.17+H9*0.17</f>
        <v>45.22</v>
      </c>
      <c r="O9">
        <f>I9*0.15</f>
        <v>0</v>
      </c>
      <c r="P9">
        <f>ROUND(N9+O9,0)</f>
        <v>45</v>
      </c>
    </row>
    <row r="10" spans="1:16" x14ac:dyDescent="0.25">
      <c r="A10" s="11" t="s">
        <v>299</v>
      </c>
      <c r="B10" s="11">
        <v>8</v>
      </c>
      <c r="C10" s="12" t="s">
        <v>300</v>
      </c>
      <c r="D10" s="13">
        <v>87</v>
      </c>
      <c r="E10" s="13">
        <v>85</v>
      </c>
      <c r="F10" s="13">
        <v>80</v>
      </c>
      <c r="G10" s="14"/>
      <c r="H10" s="13"/>
      <c r="I10" s="13"/>
      <c r="J10" s="13"/>
      <c r="M10">
        <f>D10+E10+F10+G10+H10</f>
        <v>252</v>
      </c>
      <c r="N10">
        <f>D10*0.17+E10*0.17+F10*0.17+G10*0.17+H10*0.17</f>
        <v>42.84</v>
      </c>
      <c r="O10">
        <f>I10*0.15</f>
        <v>0</v>
      </c>
      <c r="P10">
        <f>ROUND(N10+O10,0)</f>
        <v>43</v>
      </c>
    </row>
    <row r="11" spans="1:16" x14ac:dyDescent="0.25">
      <c r="A11" s="11" t="s">
        <v>301</v>
      </c>
      <c r="B11" s="11">
        <v>9</v>
      </c>
      <c r="C11" s="12" t="s">
        <v>302</v>
      </c>
      <c r="D11" s="13">
        <v>96</v>
      </c>
      <c r="E11" s="13">
        <v>95</v>
      </c>
      <c r="F11" s="13">
        <v>99</v>
      </c>
      <c r="G11" s="14"/>
      <c r="H11" s="13"/>
      <c r="I11" s="13"/>
      <c r="J11" s="13"/>
      <c r="M11">
        <f>D11+E11+F11+G11+H11</f>
        <v>290</v>
      </c>
      <c r="N11">
        <f>D11*0.17+E11*0.17+F11*0.17+G11*0.17+H11*0.17</f>
        <v>49.3</v>
      </c>
      <c r="O11">
        <f>I11*0.15</f>
        <v>0</v>
      </c>
      <c r="P11">
        <f>ROUND(N11+O11,0)</f>
        <v>49</v>
      </c>
    </row>
    <row r="12" spans="1:16" x14ac:dyDescent="0.25">
      <c r="A12" s="11" t="s">
        <v>303</v>
      </c>
      <c r="B12" s="11">
        <v>10</v>
      </c>
      <c r="C12" s="12" t="s">
        <v>304</v>
      </c>
      <c r="D12" s="13">
        <v>92</v>
      </c>
      <c r="E12" s="13">
        <v>84</v>
      </c>
      <c r="F12" s="13">
        <v>98</v>
      </c>
      <c r="G12" s="14"/>
      <c r="H12" s="13"/>
      <c r="I12" s="13"/>
      <c r="J12" s="13"/>
      <c r="M12">
        <f>D12+E12+F12+G12+H12</f>
        <v>274</v>
      </c>
      <c r="N12">
        <f>D12*0.17+E12*0.17+F12*0.17+G12*0.17+H12*0.17</f>
        <v>46.58</v>
      </c>
      <c r="O12">
        <f>I12*0.15</f>
        <v>0</v>
      </c>
      <c r="P12">
        <f>ROUND(N12+O12,0)</f>
        <v>47</v>
      </c>
    </row>
    <row r="13" spans="1:16" x14ac:dyDescent="0.25">
      <c r="A13" s="11" t="s">
        <v>305</v>
      </c>
      <c r="B13" s="11">
        <v>11</v>
      </c>
      <c r="C13" s="12" t="s">
        <v>306</v>
      </c>
      <c r="D13" s="13">
        <v>75</v>
      </c>
      <c r="E13" s="13">
        <v>86</v>
      </c>
      <c r="F13" s="13">
        <v>88</v>
      </c>
      <c r="G13" s="14"/>
      <c r="H13" s="13"/>
      <c r="I13" s="13"/>
      <c r="J13" s="13"/>
      <c r="M13">
        <f>D13+E13+F13+G13+H13</f>
        <v>249</v>
      </c>
      <c r="N13">
        <f>D13*0.17+E13*0.17+F13*0.17+G13*0.17+H13*0.17</f>
        <v>42.330000000000005</v>
      </c>
      <c r="O13">
        <f>I13*0.15</f>
        <v>0</v>
      </c>
      <c r="P13">
        <f>ROUND(N13+O13,0)</f>
        <v>42</v>
      </c>
    </row>
    <row r="14" spans="1:16" x14ac:dyDescent="0.25">
      <c r="A14" s="11" t="s">
        <v>307</v>
      </c>
      <c r="B14" s="11">
        <v>12</v>
      </c>
      <c r="C14" s="12" t="s">
        <v>308</v>
      </c>
      <c r="D14" s="13">
        <v>90</v>
      </c>
      <c r="E14" s="13">
        <v>97</v>
      </c>
      <c r="F14" s="13">
        <v>99</v>
      </c>
      <c r="G14" s="14"/>
      <c r="H14" s="13"/>
      <c r="I14" s="13"/>
      <c r="J14" s="13"/>
      <c r="M14">
        <f>D14+E14+F14+G14+H14</f>
        <v>286</v>
      </c>
      <c r="N14">
        <f>D14*0.17+E14*0.17+F14*0.17+G14*0.17+H14*0.17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1" t="s">
        <v>309</v>
      </c>
      <c r="B15" s="11">
        <v>13</v>
      </c>
      <c r="C15" s="12" t="s">
        <v>310</v>
      </c>
      <c r="D15" s="13">
        <v>94</v>
      </c>
      <c r="E15" s="13">
        <v>89</v>
      </c>
      <c r="F15" s="13">
        <v>99</v>
      </c>
      <c r="G15" s="14"/>
      <c r="H15" s="13"/>
      <c r="I15" s="13"/>
      <c r="J15" s="13"/>
      <c r="M15">
        <f>D15+E15+F15+G15+H15</f>
        <v>282</v>
      </c>
      <c r="N15">
        <f>D15*0.17+E15*0.17+F15*0.17+G15*0.17+H15*0.17</f>
        <v>47.94</v>
      </c>
      <c r="O15">
        <f>I15*0.15</f>
        <v>0</v>
      </c>
      <c r="P15">
        <f>ROUND(N15+O15,0)</f>
        <v>48</v>
      </c>
    </row>
    <row r="16" spans="1:16" x14ac:dyDescent="0.25">
      <c r="A16" s="11" t="s">
        <v>311</v>
      </c>
      <c r="B16" s="11">
        <v>14</v>
      </c>
      <c r="C16" s="12" t="s">
        <v>312</v>
      </c>
      <c r="D16" s="13">
        <v>90</v>
      </c>
      <c r="E16" s="13">
        <v>91</v>
      </c>
      <c r="F16" s="13">
        <v>93</v>
      </c>
      <c r="G16" s="14"/>
      <c r="H16" s="13"/>
      <c r="I16" s="13"/>
      <c r="J16" s="13"/>
      <c r="M16">
        <f>D16+E16+F16+G16+H16</f>
        <v>274</v>
      </c>
      <c r="N16">
        <f>D16*0.17+E16*0.17+F16*0.17+G16*0.17+H16*0.17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1" t="s">
        <v>313</v>
      </c>
      <c r="B17" s="11">
        <v>15</v>
      </c>
      <c r="C17" s="12" t="s">
        <v>314</v>
      </c>
      <c r="D17" s="13">
        <v>90</v>
      </c>
      <c r="E17" s="13">
        <v>97</v>
      </c>
      <c r="F17" s="13">
        <v>99</v>
      </c>
      <c r="G17" s="14"/>
      <c r="H17" s="13"/>
      <c r="I17" s="13"/>
      <c r="J17" s="13"/>
      <c r="M17">
        <f>D17+E17+F17+G17+H17</f>
        <v>286</v>
      </c>
      <c r="N17">
        <f>D17*0.17+E17*0.17+F17*0.17+G17*0.17+H17*0.17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1" t="s">
        <v>315</v>
      </c>
      <c r="B18" s="11">
        <v>16</v>
      </c>
      <c r="C18" s="12" t="s">
        <v>316</v>
      </c>
      <c r="D18" s="13">
        <v>95</v>
      </c>
      <c r="E18" s="13">
        <v>100</v>
      </c>
      <c r="F18" s="13">
        <v>99</v>
      </c>
      <c r="G18" s="14"/>
      <c r="H18" s="13"/>
      <c r="I18" s="13"/>
      <c r="J18" s="13"/>
      <c r="M18">
        <f>D18+E18+F18+G18+H18</f>
        <v>294</v>
      </c>
      <c r="N18">
        <f>D18*0.17+E18*0.17+F18*0.17+G18*0.17+H18*0.17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1" t="s">
        <v>317</v>
      </c>
      <c r="B19" s="11">
        <v>17</v>
      </c>
      <c r="C19" s="12" t="s">
        <v>318</v>
      </c>
      <c r="D19" s="13">
        <v>87</v>
      </c>
      <c r="E19" s="13">
        <v>94</v>
      </c>
      <c r="F19" s="13">
        <v>87</v>
      </c>
      <c r="G19" s="14"/>
      <c r="H19" s="13"/>
      <c r="I19" s="13"/>
      <c r="J19" s="13"/>
      <c r="M19">
        <f>D19+E19+F19+G19+H19</f>
        <v>268</v>
      </c>
      <c r="N19">
        <f>D19*0.17+E19*0.17+F19*0.17+G19*0.17+H19*0.17</f>
        <v>45.56</v>
      </c>
      <c r="O19">
        <f>I19*0.15</f>
        <v>0</v>
      </c>
      <c r="P19">
        <f>ROUND(N19+O19,0)</f>
        <v>46</v>
      </c>
    </row>
    <row r="20" spans="1:16" x14ac:dyDescent="0.25">
      <c r="A20" s="11" t="s">
        <v>319</v>
      </c>
      <c r="B20" s="11">
        <v>18</v>
      </c>
      <c r="C20" s="12" t="s">
        <v>320</v>
      </c>
      <c r="D20" s="13">
        <v>82</v>
      </c>
      <c r="E20" s="13">
        <v>85</v>
      </c>
      <c r="F20" s="13">
        <v>96</v>
      </c>
      <c r="G20" s="14"/>
      <c r="H20" s="13"/>
      <c r="I20" s="13"/>
      <c r="J20" s="13"/>
      <c r="M20">
        <f>D20+E20+F20+G20+H20</f>
        <v>263</v>
      </c>
      <c r="N20">
        <f>D20*0.17+E20*0.17+F20*0.17+G20*0.17+H20*0.17</f>
        <v>44.71</v>
      </c>
      <c r="O20">
        <f>I20*0.15</f>
        <v>0</v>
      </c>
      <c r="P20">
        <f>ROUND(N20+O20,0)</f>
        <v>45</v>
      </c>
    </row>
    <row r="21" spans="1:16" x14ac:dyDescent="0.25">
      <c r="A21" s="11" t="s">
        <v>321</v>
      </c>
      <c r="B21" s="11">
        <v>19</v>
      </c>
      <c r="C21" s="12" t="s">
        <v>322</v>
      </c>
      <c r="D21" s="13">
        <v>91</v>
      </c>
      <c r="E21" s="13">
        <v>89</v>
      </c>
      <c r="F21" s="13">
        <v>91</v>
      </c>
      <c r="G21" s="14"/>
      <c r="H21" s="13"/>
      <c r="I21" s="13"/>
      <c r="J21" s="13"/>
      <c r="M21">
        <f>D21+E21+F21+G21+H21</f>
        <v>271</v>
      </c>
      <c r="N21">
        <f>D21*0.17+E21*0.17+F21*0.17+G21*0.17+H21*0.17</f>
        <v>46.07</v>
      </c>
      <c r="O21">
        <f>I21*0.15</f>
        <v>0</v>
      </c>
      <c r="P21">
        <f>ROUND(N21+O21,0)</f>
        <v>46</v>
      </c>
    </row>
    <row r="22" spans="1:16" x14ac:dyDescent="0.25">
      <c r="A22" s="11" t="s">
        <v>323</v>
      </c>
      <c r="B22" s="11">
        <v>20</v>
      </c>
      <c r="C22" s="12" t="s">
        <v>324</v>
      </c>
      <c r="D22" s="13">
        <v>86</v>
      </c>
      <c r="E22" s="13">
        <v>81</v>
      </c>
      <c r="F22" s="13">
        <v>91</v>
      </c>
      <c r="G22" s="14"/>
      <c r="H22" s="13"/>
      <c r="I22" s="13"/>
      <c r="J22" s="13"/>
      <c r="M22">
        <f>D22+E22+F22+G22+H22</f>
        <v>258</v>
      </c>
      <c r="N22">
        <f>D22*0.17+E22*0.17+F22*0.17+G22*0.17+H22*0.17</f>
        <v>43.86</v>
      </c>
      <c r="O22">
        <f>I22*0.15</f>
        <v>0</v>
      </c>
      <c r="P22">
        <f>ROUND(N22+O22,0)</f>
        <v>44</v>
      </c>
    </row>
    <row r="23" spans="1:16" x14ac:dyDescent="0.25">
      <c r="A23" s="11" t="s">
        <v>325</v>
      </c>
      <c r="B23" s="11">
        <v>21</v>
      </c>
      <c r="C23" s="12" t="s">
        <v>326</v>
      </c>
      <c r="D23" s="13">
        <v>89</v>
      </c>
      <c r="E23" s="13">
        <v>85</v>
      </c>
      <c r="F23" s="13">
        <v>82</v>
      </c>
      <c r="G23" s="14"/>
      <c r="H23" s="13"/>
      <c r="I23" s="13"/>
      <c r="J23" s="13"/>
      <c r="M23">
        <f>D23+E23+F23+G23+H23</f>
        <v>256</v>
      </c>
      <c r="N23">
        <f>D23*0.17+E23*0.17+F23*0.17+G23*0.17+H23*0.17</f>
        <v>43.52</v>
      </c>
      <c r="O23">
        <f>I23*0.15</f>
        <v>0</v>
      </c>
      <c r="P23">
        <f>ROUND(N23+O23,0)</f>
        <v>44</v>
      </c>
    </row>
    <row r="24" spans="1:16" x14ac:dyDescent="0.25">
      <c r="A24" s="11" t="s">
        <v>327</v>
      </c>
      <c r="B24" s="11">
        <v>22</v>
      </c>
      <c r="C24" s="12" t="s">
        <v>328</v>
      </c>
      <c r="D24" s="13">
        <v>88</v>
      </c>
      <c r="E24" s="13">
        <v>95</v>
      </c>
      <c r="F24" s="13">
        <v>91</v>
      </c>
      <c r="G24" s="14"/>
      <c r="H24" s="13"/>
      <c r="I24" s="13"/>
      <c r="J24" s="13"/>
      <c r="M24">
        <f>D24+E24+F24+G24+H24</f>
        <v>274</v>
      </c>
      <c r="N24">
        <f>D24*0.17+E24*0.17+F24*0.17+G24*0.17+H24*0.17</f>
        <v>46.580000000000005</v>
      </c>
      <c r="O24">
        <f>I24*0.15</f>
        <v>0</v>
      </c>
      <c r="P24">
        <f>ROUND(N24+O24,0)</f>
        <v>47</v>
      </c>
    </row>
    <row r="25" spans="1:16" x14ac:dyDescent="0.25">
      <c r="A25" s="11" t="s">
        <v>329</v>
      </c>
      <c r="B25" s="11">
        <v>23</v>
      </c>
      <c r="C25" s="12" t="s">
        <v>330</v>
      </c>
      <c r="D25" s="13">
        <v>80</v>
      </c>
      <c r="E25" s="13">
        <v>89</v>
      </c>
      <c r="F25" s="13">
        <v>89</v>
      </c>
      <c r="G25" s="14"/>
      <c r="H25" s="13"/>
      <c r="I25" s="13"/>
      <c r="J25" s="13"/>
      <c r="M25">
        <f>D25+E25+F25+G25+H25</f>
        <v>258</v>
      </c>
      <c r="N25">
        <f>D25*0.17+E25*0.17+F25*0.17+G25*0.17+H25*0.17</f>
        <v>43.860000000000007</v>
      </c>
      <c r="O25">
        <f>I25*0.15</f>
        <v>0</v>
      </c>
      <c r="P25">
        <f>ROUND(N25+O25,0)</f>
        <v>44</v>
      </c>
    </row>
    <row r="26" spans="1:16" x14ac:dyDescent="0.25">
      <c r="A26" s="11" t="s">
        <v>331</v>
      </c>
      <c r="B26" s="11">
        <v>24</v>
      </c>
      <c r="C26" s="12" t="s">
        <v>332</v>
      </c>
      <c r="D26" s="13">
        <v>88</v>
      </c>
      <c r="E26" s="13">
        <v>91</v>
      </c>
      <c r="F26" s="13">
        <v>99</v>
      </c>
      <c r="G26" s="14"/>
      <c r="H26" s="13"/>
      <c r="I26" s="13"/>
      <c r="J26" s="13"/>
      <c r="M26">
        <f>D26+E26+F26+G26+H26</f>
        <v>278</v>
      </c>
      <c r="N26">
        <f>D26*0.17+E26*0.17+F26*0.17+G26*0.17+H26*0.17</f>
        <v>47.260000000000005</v>
      </c>
      <c r="O26">
        <f>I26*0.15</f>
        <v>0</v>
      </c>
      <c r="P26">
        <f>ROUND(N26+O26,0)</f>
        <v>47</v>
      </c>
    </row>
    <row r="27" spans="1:16" x14ac:dyDescent="0.25">
      <c r="A27" s="11" t="s">
        <v>333</v>
      </c>
      <c r="B27" s="11">
        <v>25</v>
      </c>
      <c r="C27" s="12" t="s">
        <v>334</v>
      </c>
      <c r="D27" s="13">
        <v>97</v>
      </c>
      <c r="E27" s="13">
        <v>98</v>
      </c>
      <c r="F27" s="13">
        <v>99</v>
      </c>
      <c r="G27" s="14"/>
      <c r="H27" s="13"/>
      <c r="I27" s="13"/>
      <c r="J27" s="13"/>
      <c r="M27">
        <f>D27+E27+F27+G27+H27</f>
        <v>294</v>
      </c>
      <c r="N27">
        <f>D27*0.17+E27*0.17+F27*0.17+G27*0.17+H27*0.17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1" t="s">
        <v>335</v>
      </c>
      <c r="B28" s="11">
        <v>26</v>
      </c>
      <c r="C28" s="12" t="s">
        <v>336</v>
      </c>
      <c r="D28" s="13">
        <v>88</v>
      </c>
      <c r="E28" s="13">
        <v>95</v>
      </c>
      <c r="F28" s="13">
        <v>90</v>
      </c>
      <c r="G28" s="14"/>
      <c r="H28" s="13"/>
      <c r="I28" s="13"/>
      <c r="J28" s="13"/>
      <c r="M28">
        <f>D28+E28+F28+G28+H28</f>
        <v>273</v>
      </c>
      <c r="N28">
        <f>D28*0.17+E28*0.17+F28*0.17+G28*0.17+H28*0.17</f>
        <v>46.410000000000004</v>
      </c>
      <c r="O28">
        <f>I28*0.15</f>
        <v>0</v>
      </c>
      <c r="P28">
        <f>ROUND(N28+O28,0)</f>
        <v>46</v>
      </c>
    </row>
    <row r="29" spans="1:16" x14ac:dyDescent="0.25">
      <c r="A29" s="11" t="s">
        <v>337</v>
      </c>
      <c r="B29" s="11">
        <v>27</v>
      </c>
      <c r="C29" s="12" t="s">
        <v>338</v>
      </c>
      <c r="D29" s="13">
        <v>83</v>
      </c>
      <c r="E29" s="13">
        <v>91</v>
      </c>
      <c r="F29" s="13">
        <v>92</v>
      </c>
      <c r="G29" s="14"/>
      <c r="H29" s="13"/>
      <c r="I29" s="13"/>
      <c r="J29" s="13"/>
      <c r="M29">
        <f>D29+E29+F29+G29+H29</f>
        <v>266</v>
      </c>
      <c r="N29">
        <f>D29*0.17+E29*0.17+F29*0.17+G29*0.17+H29*0.17</f>
        <v>45.22</v>
      </c>
      <c r="O29">
        <f>I29*0.15</f>
        <v>0</v>
      </c>
      <c r="P29">
        <f>ROUND(N29+O29,0)</f>
        <v>45</v>
      </c>
    </row>
    <row r="30" spans="1:16" x14ac:dyDescent="0.25">
      <c r="A30" s="11" t="s">
        <v>339</v>
      </c>
      <c r="B30" s="11">
        <v>28</v>
      </c>
      <c r="C30" s="12" t="s">
        <v>340</v>
      </c>
      <c r="D30" s="13">
        <v>81</v>
      </c>
      <c r="E30" s="13">
        <v>89</v>
      </c>
      <c r="F30" s="13">
        <v>95</v>
      </c>
      <c r="G30" s="14"/>
      <c r="H30" s="13"/>
      <c r="I30" s="13"/>
      <c r="J30" s="13"/>
      <c r="M30">
        <f>D30+E30+F30+G30+H30</f>
        <v>265</v>
      </c>
      <c r="N30">
        <f>D30*0.17+E30*0.17+F30*0.17+G30*0.17+H30*0.17</f>
        <v>45.050000000000004</v>
      </c>
      <c r="O30">
        <f>I30*0.15</f>
        <v>0</v>
      </c>
      <c r="P30">
        <f>ROUND(N30+O30,0)</f>
        <v>45</v>
      </c>
    </row>
    <row r="31" spans="1:16" x14ac:dyDescent="0.25">
      <c r="A31" s="11" t="s">
        <v>341</v>
      </c>
      <c r="B31" s="11">
        <v>29</v>
      </c>
      <c r="C31" s="12" t="s">
        <v>342</v>
      </c>
      <c r="D31" s="13">
        <v>88</v>
      </c>
      <c r="E31" s="13">
        <v>95</v>
      </c>
      <c r="F31" s="13">
        <v>96</v>
      </c>
      <c r="G31" s="14"/>
      <c r="H31" s="13"/>
      <c r="I31" s="13"/>
      <c r="J31" s="13"/>
      <c r="M31">
        <f>D31+E31+F31+G31+H31</f>
        <v>279</v>
      </c>
      <c r="N31">
        <f>D31*0.17+E31*0.17+F31*0.17+G31*0.17+H31*0.17</f>
        <v>47.430000000000007</v>
      </c>
      <c r="O31">
        <f>I31*0.15</f>
        <v>0</v>
      </c>
      <c r="P31">
        <f>ROUND(N31+O31,0)</f>
        <v>47</v>
      </c>
    </row>
    <row r="32" spans="1:16" x14ac:dyDescent="0.25">
      <c r="A32" s="11" t="s">
        <v>343</v>
      </c>
      <c r="B32" s="11">
        <v>30</v>
      </c>
      <c r="C32" s="12" t="s">
        <v>344</v>
      </c>
      <c r="D32" s="13">
        <v>82</v>
      </c>
      <c r="E32" s="13">
        <v>96</v>
      </c>
      <c r="F32" s="13">
        <v>96</v>
      </c>
      <c r="G32" s="14"/>
      <c r="H32" s="13"/>
      <c r="I32" s="13"/>
      <c r="J32" s="13"/>
      <c r="M32">
        <f>D32+E32+F32+G32+H32</f>
        <v>274</v>
      </c>
      <c r="N32">
        <f>D32*0.17+E32*0.17+F32*0.17+G32*0.17+H32*0.17</f>
        <v>46.58</v>
      </c>
      <c r="O32">
        <f>I32*0.15</f>
        <v>0</v>
      </c>
      <c r="P32">
        <f>ROUND(N32+O32,0)</f>
        <v>47</v>
      </c>
    </row>
    <row r="33" spans="1:16" x14ac:dyDescent="0.25">
      <c r="A33" s="11" t="s">
        <v>345</v>
      </c>
      <c r="B33" s="11">
        <v>31</v>
      </c>
      <c r="C33" s="12" t="s">
        <v>346</v>
      </c>
      <c r="D33" s="13">
        <v>89</v>
      </c>
      <c r="E33" s="13">
        <v>83</v>
      </c>
      <c r="F33" s="13">
        <v>81</v>
      </c>
      <c r="G33" s="14"/>
      <c r="H33" s="13"/>
      <c r="I33" s="13"/>
      <c r="J33" s="13"/>
      <c r="M33">
        <f>D33+E33+F33+G33+H33</f>
        <v>253</v>
      </c>
      <c r="N33">
        <f>D33*0.17+E33*0.17+F33*0.17+G33*0.17+H33*0.17</f>
        <v>43.010000000000005</v>
      </c>
      <c r="O33">
        <f>I33*0.15</f>
        <v>0</v>
      </c>
      <c r="P33">
        <f>ROUND(N33+O33,0)</f>
        <v>43</v>
      </c>
    </row>
  </sheetData>
  <sheetProtection algorithmName="SHA-512" hashValue="TzKU23GMdcXOqMLkm1nE1yUpUurezCzL3l2h+l+5ap4KEU8X4DspytntrWz+wTcjZWzBX+Ag6Q6l8ECdLVDCEQ==" saltValue="1SaUvVM9MuTTv4SYY005zQ==" spinCount="100000" sheet="1" objects="1" scenarios="1"/>
  <dataValidations count="31">
    <dataValidation type="whole" allowBlank="1" showInputMessage="1" showErrorMessage="1" errorTitle="Valor fuera de rango" error="Ingrese un valor correcto" sqref="G3" xr:uid="{6EF2DAAB-4B86-4DBB-A4A5-ADF00C1747E3}">
      <formula1>0</formula1>
      <formula2>100</formula2>
    </dataValidation>
    <dataValidation type="whole" allowBlank="1" showInputMessage="1" showErrorMessage="1" errorTitle="Valor fuera de rango" error="Ingrese un valor correcto" sqref="G4" xr:uid="{26A4539C-B041-41D9-9A50-1ED1E5908E2D}">
      <formula1>0</formula1>
      <formula2>100</formula2>
    </dataValidation>
    <dataValidation type="whole" allowBlank="1" showInputMessage="1" showErrorMessage="1" errorTitle="Valor fuera de rango" error="Ingrese un valor correcto" sqref="G5" xr:uid="{E948EDEA-A5F9-4978-B66C-7CEEA3FBD633}">
      <formula1>0</formula1>
      <formula2>100</formula2>
    </dataValidation>
    <dataValidation type="whole" allowBlank="1" showInputMessage="1" showErrorMessage="1" errorTitle="Valor fuera de rango" error="Ingrese un valor correcto" sqref="G6" xr:uid="{9A82DFC5-3230-46AD-B925-7BFC3572CFC2}">
      <formula1>0</formula1>
      <formula2>100</formula2>
    </dataValidation>
    <dataValidation type="whole" allowBlank="1" showInputMessage="1" showErrorMessage="1" errorTitle="Valor fuera de rango" error="Ingrese un valor correcto" sqref="G7" xr:uid="{26973A98-49A6-401A-98B0-05D04528EE59}">
      <formula1>0</formula1>
      <formula2>100</formula2>
    </dataValidation>
    <dataValidation type="whole" allowBlank="1" showInputMessage="1" showErrorMessage="1" errorTitle="Valor fuera de rango" error="Ingrese un valor correcto" sqref="G8" xr:uid="{0239E1E6-832D-490F-8CE8-2A93B5188DB4}">
      <formula1>0</formula1>
      <formula2>100</formula2>
    </dataValidation>
    <dataValidation type="whole" allowBlank="1" showInputMessage="1" showErrorMessage="1" errorTitle="Valor fuera de rango" error="Ingrese un valor correcto" sqref="G9" xr:uid="{11193445-2B8F-484C-9310-97CB1CE3A30E}">
      <formula1>0</formula1>
      <formula2>100</formula2>
    </dataValidation>
    <dataValidation type="whole" allowBlank="1" showInputMessage="1" showErrorMessage="1" errorTitle="Valor fuera de rango" error="Ingrese un valor correcto" sqref="G10" xr:uid="{F212A122-B082-4894-9138-E1A7C2BE0606}">
      <formula1>0</formula1>
      <formula2>100</formula2>
    </dataValidation>
    <dataValidation type="whole" allowBlank="1" showInputMessage="1" showErrorMessage="1" errorTitle="Valor fuera de rango" error="Ingrese un valor correcto" sqref="G11" xr:uid="{628A1A45-919A-4AAB-9B13-289442333565}">
      <formula1>0</formula1>
      <formula2>100</formula2>
    </dataValidation>
    <dataValidation type="whole" allowBlank="1" showInputMessage="1" showErrorMessage="1" errorTitle="Valor fuera de rango" error="Ingrese un valor correcto" sqref="G12" xr:uid="{60AE4118-BAE0-4BAB-AFE9-AE1AEC634779}">
      <formula1>0</formula1>
      <formula2>100</formula2>
    </dataValidation>
    <dataValidation type="whole" allowBlank="1" showInputMessage="1" showErrorMessage="1" errorTitle="Valor fuera de rango" error="Ingrese un valor correcto" sqref="G13" xr:uid="{6AF79754-52A2-4F51-920D-4D2F814135EC}">
      <formula1>0</formula1>
      <formula2>100</formula2>
    </dataValidation>
    <dataValidation type="whole" allowBlank="1" showInputMessage="1" showErrorMessage="1" errorTitle="Valor fuera de rango" error="Ingrese un valor correcto" sqref="G14" xr:uid="{88F65BE3-65A2-496B-8A51-0A382E4A00FD}">
      <formula1>0</formula1>
      <formula2>100</formula2>
    </dataValidation>
    <dataValidation type="whole" allowBlank="1" showInputMessage="1" showErrorMessage="1" errorTitle="Valor fuera de rango" error="Ingrese un valor correcto" sqref="G15" xr:uid="{9845A541-C9E6-4985-8D80-9D9590E8C921}">
      <formula1>0</formula1>
      <formula2>100</formula2>
    </dataValidation>
    <dataValidation type="whole" allowBlank="1" showInputMessage="1" showErrorMessage="1" errorTitle="Valor fuera de rango" error="Ingrese un valor correcto" sqref="G16" xr:uid="{5E8D9959-555F-4298-99E5-E9D53A202741}">
      <formula1>0</formula1>
      <formula2>100</formula2>
    </dataValidation>
    <dataValidation type="whole" allowBlank="1" showInputMessage="1" showErrorMessage="1" errorTitle="Valor fuera de rango" error="Ingrese un valor correcto" sqref="G17" xr:uid="{BDD19BA1-0EC7-43E3-9541-5C6C26C8FFA3}">
      <formula1>0</formula1>
      <formula2>100</formula2>
    </dataValidation>
    <dataValidation type="whole" allowBlank="1" showInputMessage="1" showErrorMessage="1" errorTitle="Valor fuera de rango" error="Ingrese un valor correcto" sqref="G18" xr:uid="{DB6FAA9F-7D2F-43E2-B7EE-F887C4D8D851}">
      <formula1>0</formula1>
      <formula2>100</formula2>
    </dataValidation>
    <dataValidation type="whole" allowBlank="1" showInputMessage="1" showErrorMessage="1" errorTitle="Valor fuera de rango" error="Ingrese un valor correcto" sqref="G19" xr:uid="{DDA7C68F-3D8E-40A7-9DC6-1EA62F0DA8E2}">
      <formula1>0</formula1>
      <formula2>100</formula2>
    </dataValidation>
    <dataValidation type="whole" allowBlank="1" showInputMessage="1" showErrorMessage="1" errorTitle="Valor fuera de rango" error="Ingrese un valor correcto" sqref="G20" xr:uid="{5DC44115-A501-4D4E-96B1-C1B688488A11}">
      <formula1>0</formula1>
      <formula2>100</formula2>
    </dataValidation>
    <dataValidation type="whole" allowBlank="1" showInputMessage="1" showErrorMessage="1" errorTitle="Valor fuera de rango" error="Ingrese un valor correcto" sqref="G21" xr:uid="{950DA2B1-8B81-49BF-9475-A9A87A07A777}">
      <formula1>0</formula1>
      <formula2>100</formula2>
    </dataValidation>
    <dataValidation type="whole" allowBlank="1" showInputMessage="1" showErrorMessage="1" errorTitle="Valor fuera de rango" error="Ingrese un valor correcto" sqref="G22" xr:uid="{059068A7-B7E6-4591-A791-DF9798C28A27}">
      <formula1>0</formula1>
      <formula2>100</formula2>
    </dataValidation>
    <dataValidation type="whole" allowBlank="1" showInputMessage="1" showErrorMessage="1" errorTitle="Valor fuera de rango" error="Ingrese un valor correcto" sqref="G23" xr:uid="{3A94E2CF-2705-4A38-B7A9-04D0B2E428AA}">
      <formula1>0</formula1>
      <formula2>100</formula2>
    </dataValidation>
    <dataValidation type="whole" allowBlank="1" showInputMessage="1" showErrorMessage="1" errorTitle="Valor fuera de rango" error="Ingrese un valor correcto" sqref="G24" xr:uid="{5B87C4C1-CE52-4200-A561-2EB29C42B358}">
      <formula1>0</formula1>
      <formula2>100</formula2>
    </dataValidation>
    <dataValidation type="whole" allowBlank="1" showInputMessage="1" showErrorMessage="1" errorTitle="Valor fuera de rango" error="Ingrese un valor correcto" sqref="G25" xr:uid="{84DF507C-8BB7-43A9-9BA8-0DE7F7A57ECD}">
      <formula1>0</formula1>
      <formula2>100</formula2>
    </dataValidation>
    <dataValidation type="whole" allowBlank="1" showInputMessage="1" showErrorMessage="1" errorTitle="Valor fuera de rango" error="Ingrese un valor correcto" sqref="G26" xr:uid="{C2B1C990-D938-432C-8FC7-D6C32096E17C}">
      <formula1>0</formula1>
      <formula2>100</formula2>
    </dataValidation>
    <dataValidation type="whole" allowBlank="1" showInputMessage="1" showErrorMessage="1" errorTitle="Valor fuera de rango" error="Ingrese un valor correcto" sqref="G27" xr:uid="{C346E6D4-9652-4975-AAE7-8A6D3DBCA6F9}">
      <formula1>0</formula1>
      <formula2>100</formula2>
    </dataValidation>
    <dataValidation type="whole" allowBlank="1" showInputMessage="1" showErrorMessage="1" errorTitle="Valor fuera de rango" error="Ingrese un valor correcto" sqref="G28" xr:uid="{65F1E7F5-4518-4170-9599-A1FF07683B11}">
      <formula1>0</formula1>
      <formula2>100</formula2>
    </dataValidation>
    <dataValidation type="whole" allowBlank="1" showInputMessage="1" showErrorMessage="1" errorTitle="Valor fuera de rango" error="Ingrese un valor correcto" sqref="G29" xr:uid="{D2CEE93E-A07A-4163-8E3C-EB09B8E7AA03}">
      <formula1>0</formula1>
      <formula2>100</formula2>
    </dataValidation>
    <dataValidation type="whole" allowBlank="1" showInputMessage="1" showErrorMessage="1" errorTitle="Valor fuera de rango" error="Ingrese un valor correcto" sqref="G30" xr:uid="{F97356A9-E5F4-4201-8DDB-F929377D068F}">
      <formula1>0</formula1>
      <formula2>100</formula2>
    </dataValidation>
    <dataValidation type="whole" allowBlank="1" showInputMessage="1" showErrorMessage="1" errorTitle="Valor fuera de rango" error="Ingrese un valor correcto" sqref="G31" xr:uid="{6DFBEC67-8452-4396-8071-CF1833F63786}">
      <formula1>0</formula1>
      <formula2>100</formula2>
    </dataValidation>
    <dataValidation type="whole" allowBlank="1" showInputMessage="1" showErrorMessage="1" errorTitle="Valor fuera de rango" error="Ingrese un valor correcto" sqref="G32" xr:uid="{DE7D6835-2B3A-48C5-81D6-159F7CD2F38B}">
      <formula1>0</formula1>
      <formula2>100</formula2>
    </dataValidation>
    <dataValidation type="whole" allowBlank="1" showInputMessage="1" showErrorMessage="1" errorTitle="Valor fuera de rango" error="Ingrese un valor correcto" sqref="G33" xr:uid="{35487774-944B-40C4-A925-C7DF0C4F22DC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893C-6703-43D4-AFE3-9FDAC28C1D37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348</v>
      </c>
      <c r="C1" s="1" t="s">
        <v>349</v>
      </c>
      <c r="D1" s="5" t="s">
        <v>417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350</v>
      </c>
      <c r="B3" s="11">
        <v>1</v>
      </c>
      <c r="C3" s="12" t="s">
        <v>351</v>
      </c>
      <c r="D3" s="13">
        <v>80</v>
      </c>
      <c r="E3" s="13">
        <v>82</v>
      </c>
      <c r="F3" s="13">
        <v>74</v>
      </c>
      <c r="G3" s="14"/>
      <c r="H3" s="13"/>
      <c r="I3" s="13"/>
      <c r="J3" s="13"/>
      <c r="M3">
        <f>D3+E3+F3+G3+H3</f>
        <v>236</v>
      </c>
      <c r="N3">
        <f>D3*0.17+E3*0.17+F3*0.17+G3*0.17+H3*0.17</f>
        <v>40.120000000000005</v>
      </c>
      <c r="O3">
        <f>I3*0.15</f>
        <v>0</v>
      </c>
      <c r="P3">
        <f>ROUND(N3+O3,0)</f>
        <v>40</v>
      </c>
    </row>
    <row r="4" spans="1:16" x14ac:dyDescent="0.25">
      <c r="A4" s="11" t="s">
        <v>352</v>
      </c>
      <c r="B4" s="11">
        <v>2</v>
      </c>
      <c r="C4" s="12" t="s">
        <v>353</v>
      </c>
      <c r="D4" s="13">
        <v>88</v>
      </c>
      <c r="E4" s="13">
        <v>86</v>
      </c>
      <c r="F4" s="13">
        <v>88</v>
      </c>
      <c r="G4" s="14"/>
      <c r="H4" s="13"/>
      <c r="I4" s="13"/>
      <c r="J4" s="13"/>
      <c r="M4">
        <f>D4+E4+F4+G4+H4</f>
        <v>262</v>
      </c>
      <c r="N4">
        <f>D4*0.17+E4*0.17+F4*0.17+G4*0.17+H4*0.17</f>
        <v>44.540000000000006</v>
      </c>
      <c r="O4">
        <f>I4*0.15</f>
        <v>0</v>
      </c>
      <c r="P4">
        <f>ROUND(N4+O4,0)</f>
        <v>45</v>
      </c>
    </row>
    <row r="5" spans="1:16" x14ac:dyDescent="0.25">
      <c r="A5" s="11" t="s">
        <v>354</v>
      </c>
      <c r="B5" s="11">
        <v>3</v>
      </c>
      <c r="C5" s="12" t="s">
        <v>355</v>
      </c>
      <c r="D5" s="13">
        <v>90</v>
      </c>
      <c r="E5" s="13">
        <v>93</v>
      </c>
      <c r="F5" s="13">
        <v>95</v>
      </c>
      <c r="G5" s="14"/>
      <c r="H5" s="13"/>
      <c r="I5" s="13"/>
      <c r="J5" s="13"/>
      <c r="M5">
        <f>D5+E5+F5+G5+H5</f>
        <v>278</v>
      </c>
      <c r="N5">
        <f>D5*0.17+E5*0.17+F5*0.17+G5*0.17+H5*0.17</f>
        <v>47.260000000000005</v>
      </c>
      <c r="O5">
        <f>I5*0.15</f>
        <v>0</v>
      </c>
      <c r="P5">
        <f>ROUND(N5+O5,0)</f>
        <v>47</v>
      </c>
    </row>
    <row r="6" spans="1:16" x14ac:dyDescent="0.25">
      <c r="A6" s="11" t="s">
        <v>356</v>
      </c>
      <c r="B6" s="11">
        <v>4</v>
      </c>
      <c r="C6" s="12" t="s">
        <v>357</v>
      </c>
      <c r="D6" s="13">
        <v>86</v>
      </c>
      <c r="E6" s="13">
        <v>85</v>
      </c>
      <c r="F6" s="13">
        <v>88</v>
      </c>
      <c r="G6" s="14"/>
      <c r="H6" s="13"/>
      <c r="I6" s="13"/>
      <c r="J6" s="13"/>
      <c r="M6">
        <f>D6+E6+F6+G6+H6</f>
        <v>259</v>
      </c>
      <c r="N6">
        <f>D6*0.17+E6*0.17+F6*0.17+G6*0.17+H6*0.17</f>
        <v>44.03</v>
      </c>
      <c r="O6">
        <f>I6*0.15</f>
        <v>0</v>
      </c>
      <c r="P6">
        <f>ROUND(N6+O6,0)</f>
        <v>44</v>
      </c>
    </row>
    <row r="7" spans="1:16" x14ac:dyDescent="0.25">
      <c r="A7" s="11" t="s">
        <v>358</v>
      </c>
      <c r="B7" s="11">
        <v>5</v>
      </c>
      <c r="C7" s="12" t="s">
        <v>359</v>
      </c>
      <c r="D7" s="13">
        <v>84</v>
      </c>
      <c r="E7" s="13">
        <v>83</v>
      </c>
      <c r="F7" s="13">
        <v>88</v>
      </c>
      <c r="G7" s="14"/>
      <c r="H7" s="13"/>
      <c r="I7" s="13"/>
      <c r="J7" s="13"/>
      <c r="M7">
        <f>D7+E7+F7+G7+H7</f>
        <v>255</v>
      </c>
      <c r="N7">
        <f>D7*0.17+E7*0.17+F7*0.17+G7*0.17+H7*0.17</f>
        <v>43.35</v>
      </c>
      <c r="O7">
        <f>I7*0.15</f>
        <v>0</v>
      </c>
      <c r="P7">
        <f>ROUND(N7+O7,0)</f>
        <v>43</v>
      </c>
    </row>
    <row r="8" spans="1:16" x14ac:dyDescent="0.25">
      <c r="A8" s="11" t="s">
        <v>360</v>
      </c>
      <c r="B8" s="11">
        <v>6</v>
      </c>
      <c r="C8" s="12" t="s">
        <v>361</v>
      </c>
      <c r="D8" s="13">
        <v>86</v>
      </c>
      <c r="E8" s="13">
        <v>80</v>
      </c>
      <c r="F8" s="13">
        <v>81</v>
      </c>
      <c r="G8" s="14"/>
      <c r="H8" s="13"/>
      <c r="I8" s="13"/>
      <c r="J8" s="13"/>
      <c r="M8">
        <f>D8+E8+F8+G8+H8</f>
        <v>247</v>
      </c>
      <c r="N8">
        <f>D8*0.17+E8*0.17+F8*0.17+G8*0.17+H8*0.17</f>
        <v>41.99</v>
      </c>
      <c r="O8">
        <f>I8*0.15</f>
        <v>0</v>
      </c>
      <c r="P8">
        <f>ROUND(N8+O8,0)</f>
        <v>42</v>
      </c>
    </row>
    <row r="9" spans="1:16" x14ac:dyDescent="0.25">
      <c r="A9" s="11" t="s">
        <v>362</v>
      </c>
      <c r="B9" s="11">
        <v>7</v>
      </c>
      <c r="C9" s="12" t="s">
        <v>363</v>
      </c>
      <c r="D9" s="13">
        <v>91</v>
      </c>
      <c r="E9" s="13">
        <v>94</v>
      </c>
      <c r="F9" s="13">
        <v>94</v>
      </c>
      <c r="G9" s="14"/>
      <c r="H9" s="13"/>
      <c r="I9" s="13"/>
      <c r="J9" s="13"/>
      <c r="M9">
        <f>D9+E9+F9+G9+H9</f>
        <v>279</v>
      </c>
      <c r="N9">
        <f>D9*0.17+E9*0.17+F9*0.17+G9*0.17+H9*0.17</f>
        <v>47.430000000000007</v>
      </c>
      <c r="O9">
        <f>I9*0.15</f>
        <v>0</v>
      </c>
      <c r="P9">
        <f>ROUND(N9+O9,0)</f>
        <v>47</v>
      </c>
    </row>
    <row r="10" spans="1:16" x14ac:dyDescent="0.25">
      <c r="A10" s="11" t="s">
        <v>364</v>
      </c>
      <c r="B10" s="11">
        <v>8</v>
      </c>
      <c r="C10" s="12" t="s">
        <v>365</v>
      </c>
      <c r="D10" s="13">
        <v>88</v>
      </c>
      <c r="E10" s="13">
        <v>87</v>
      </c>
      <c r="F10" s="13">
        <v>100</v>
      </c>
      <c r="G10" s="14"/>
      <c r="H10" s="13"/>
      <c r="I10" s="13"/>
      <c r="J10" s="13"/>
      <c r="M10">
        <f>D10+E10+F10+G10+H10</f>
        <v>275</v>
      </c>
      <c r="N10">
        <f>D10*0.17+E10*0.17+F10*0.17+G10*0.17+H10*0.17</f>
        <v>46.75</v>
      </c>
      <c r="O10">
        <f>I10*0.15</f>
        <v>0</v>
      </c>
      <c r="P10">
        <f>ROUND(N10+O10,0)</f>
        <v>47</v>
      </c>
    </row>
    <row r="11" spans="1:16" x14ac:dyDescent="0.25">
      <c r="A11" s="11" t="s">
        <v>366</v>
      </c>
      <c r="B11" s="11">
        <v>9</v>
      </c>
      <c r="C11" s="12" t="s">
        <v>367</v>
      </c>
      <c r="D11" s="13">
        <v>91</v>
      </c>
      <c r="E11" s="13">
        <v>95</v>
      </c>
      <c r="F11" s="13">
        <v>95</v>
      </c>
      <c r="G11" s="14"/>
      <c r="H11" s="13"/>
      <c r="I11" s="13"/>
      <c r="J11" s="13"/>
      <c r="M11">
        <f>D11+E11+F11+G11+H11</f>
        <v>281</v>
      </c>
      <c r="N11">
        <f>D11*0.17+E11*0.17+F11*0.17+G11*0.17+H11*0.17</f>
        <v>47.77000000000001</v>
      </c>
      <c r="O11">
        <f>I11*0.15</f>
        <v>0</v>
      </c>
      <c r="P11">
        <f>ROUND(N11+O11,0)</f>
        <v>48</v>
      </c>
    </row>
    <row r="12" spans="1:16" x14ac:dyDescent="0.25">
      <c r="A12" s="11" t="s">
        <v>368</v>
      </c>
      <c r="B12" s="11">
        <v>10</v>
      </c>
      <c r="C12" s="12" t="s">
        <v>369</v>
      </c>
      <c r="D12" s="13">
        <v>91</v>
      </c>
      <c r="E12" s="13">
        <v>95</v>
      </c>
      <c r="F12" s="13">
        <v>95</v>
      </c>
      <c r="G12" s="14"/>
      <c r="H12" s="13"/>
      <c r="I12" s="13"/>
      <c r="J12" s="13"/>
      <c r="M12">
        <f>D12+E12+F12+G12+H12</f>
        <v>281</v>
      </c>
      <c r="N12">
        <f>D12*0.17+E12*0.17+F12*0.17+G12*0.17+H12*0.17</f>
        <v>47.77000000000001</v>
      </c>
      <c r="O12">
        <f>I12*0.15</f>
        <v>0</v>
      </c>
      <c r="P12">
        <f>ROUND(N12+O12,0)</f>
        <v>48</v>
      </c>
    </row>
    <row r="13" spans="1:16" x14ac:dyDescent="0.25">
      <c r="A13" s="11" t="s">
        <v>370</v>
      </c>
      <c r="B13" s="11">
        <v>11</v>
      </c>
      <c r="C13" s="12" t="s">
        <v>371</v>
      </c>
      <c r="D13" s="13">
        <v>82</v>
      </c>
      <c r="E13" s="13">
        <v>82</v>
      </c>
      <c r="F13" s="13">
        <v>88</v>
      </c>
      <c r="G13" s="14"/>
      <c r="H13" s="13"/>
      <c r="I13" s="13"/>
      <c r="J13" s="13"/>
      <c r="M13">
        <f>D13+E13+F13+G13+H13</f>
        <v>252</v>
      </c>
      <c r="N13">
        <f>D13*0.17+E13*0.17+F13*0.17+G13*0.17+H13*0.17</f>
        <v>42.84</v>
      </c>
      <c r="O13">
        <f>I13*0.15</f>
        <v>0</v>
      </c>
      <c r="P13">
        <f>ROUND(N13+O13,0)</f>
        <v>43</v>
      </c>
    </row>
    <row r="14" spans="1:16" x14ac:dyDescent="0.25">
      <c r="A14" s="11" t="s">
        <v>372</v>
      </c>
      <c r="B14" s="11">
        <v>12</v>
      </c>
      <c r="C14" s="12" t="s">
        <v>373</v>
      </c>
      <c r="D14" s="13">
        <v>80</v>
      </c>
      <c r="E14" s="13">
        <v>94</v>
      </c>
      <c r="F14" s="13">
        <v>95</v>
      </c>
      <c r="G14" s="14"/>
      <c r="H14" s="13"/>
      <c r="I14" s="13"/>
      <c r="J14" s="13"/>
      <c r="M14">
        <f>D14+E14+F14+G14+H14</f>
        <v>269</v>
      </c>
      <c r="N14">
        <f>D14*0.17+E14*0.17+F14*0.17+G14*0.17+H14*0.17</f>
        <v>45.730000000000004</v>
      </c>
      <c r="O14">
        <f>I14*0.15</f>
        <v>0</v>
      </c>
      <c r="P14">
        <f>ROUND(N14+O14,0)</f>
        <v>46</v>
      </c>
    </row>
    <row r="15" spans="1:16" x14ac:dyDescent="0.25">
      <c r="A15" s="11" t="s">
        <v>374</v>
      </c>
      <c r="B15" s="11">
        <v>13</v>
      </c>
      <c r="C15" s="12" t="s">
        <v>375</v>
      </c>
      <c r="D15" s="13">
        <v>87</v>
      </c>
      <c r="E15" s="13">
        <v>88</v>
      </c>
      <c r="F15" s="13">
        <v>92</v>
      </c>
      <c r="G15" s="14"/>
      <c r="H15" s="13"/>
      <c r="I15" s="13"/>
      <c r="J15" s="13"/>
      <c r="M15">
        <f>D15+E15+F15+G15+H15</f>
        <v>267</v>
      </c>
      <c r="N15">
        <f>D15*0.17+E15*0.17+F15*0.17+G15*0.17+H15*0.17</f>
        <v>45.39</v>
      </c>
      <c r="O15">
        <f>I15*0.15</f>
        <v>0</v>
      </c>
      <c r="P15">
        <f>ROUND(N15+O15,0)</f>
        <v>45</v>
      </c>
    </row>
    <row r="16" spans="1:16" x14ac:dyDescent="0.25">
      <c r="A16" s="11" t="s">
        <v>376</v>
      </c>
      <c r="B16" s="11">
        <v>14</v>
      </c>
      <c r="C16" s="12" t="s">
        <v>377</v>
      </c>
      <c r="D16" s="13">
        <v>87</v>
      </c>
      <c r="E16" s="13">
        <v>87</v>
      </c>
      <c r="F16" s="13">
        <v>94</v>
      </c>
      <c r="G16" s="14"/>
      <c r="H16" s="13"/>
      <c r="I16" s="13"/>
      <c r="J16" s="13"/>
      <c r="M16">
        <f>D16+E16+F16+G16+H16</f>
        <v>268</v>
      </c>
      <c r="N16">
        <f>D16*0.17+E16*0.17+F16*0.17+G16*0.17+H16*0.17</f>
        <v>45.56</v>
      </c>
      <c r="O16">
        <f>I16*0.15</f>
        <v>0</v>
      </c>
      <c r="P16">
        <f>ROUND(N16+O16,0)</f>
        <v>46</v>
      </c>
    </row>
    <row r="17" spans="1:16" x14ac:dyDescent="0.25">
      <c r="A17" s="11" t="s">
        <v>378</v>
      </c>
      <c r="B17" s="11">
        <v>15</v>
      </c>
      <c r="C17" s="12" t="s">
        <v>379</v>
      </c>
      <c r="D17" s="13">
        <v>90</v>
      </c>
      <c r="E17" s="13">
        <v>83</v>
      </c>
      <c r="F17" s="13">
        <v>82</v>
      </c>
      <c r="G17" s="14"/>
      <c r="H17" s="13"/>
      <c r="I17" s="13"/>
      <c r="J17" s="13"/>
      <c r="M17">
        <f>D17+E17+F17+G17+H17</f>
        <v>255</v>
      </c>
      <c r="N17">
        <f>D17*0.17+E17*0.17+F17*0.17+G17*0.17+H17*0.17</f>
        <v>43.350000000000009</v>
      </c>
      <c r="O17">
        <f>I17*0.15</f>
        <v>0</v>
      </c>
      <c r="P17">
        <f>ROUND(N17+O17,0)</f>
        <v>43</v>
      </c>
    </row>
    <row r="18" spans="1:16" x14ac:dyDescent="0.25">
      <c r="A18" s="11" t="s">
        <v>380</v>
      </c>
      <c r="B18" s="11">
        <v>16</v>
      </c>
      <c r="C18" s="12" t="s">
        <v>381</v>
      </c>
      <c r="D18" s="13">
        <v>90</v>
      </c>
      <c r="E18" s="13">
        <v>97</v>
      </c>
      <c r="F18" s="13">
        <v>99</v>
      </c>
      <c r="G18" s="14"/>
      <c r="H18" s="13"/>
      <c r="I18" s="13"/>
      <c r="J18" s="13"/>
      <c r="M18">
        <f>D18+E18+F18+G18+H18</f>
        <v>286</v>
      </c>
      <c r="N18">
        <f>D18*0.17+E18*0.17+F18*0.17+G18*0.17+H18*0.17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1" t="s">
        <v>382</v>
      </c>
      <c r="B19" s="11">
        <v>17</v>
      </c>
      <c r="C19" s="12" t="s">
        <v>383</v>
      </c>
      <c r="D19" s="13">
        <v>93</v>
      </c>
      <c r="E19" s="13">
        <v>91</v>
      </c>
      <c r="F19" s="13">
        <v>80</v>
      </c>
      <c r="G19" s="14"/>
      <c r="H19" s="13"/>
      <c r="I19" s="13"/>
      <c r="J19" s="13"/>
      <c r="M19">
        <f>D19+E19+F19+G19+H19</f>
        <v>264</v>
      </c>
      <c r="N19">
        <f>D19*0.17+E19*0.17+F19*0.17+G19*0.17+H19*0.17</f>
        <v>44.88</v>
      </c>
      <c r="O19">
        <f>I19*0.15</f>
        <v>0</v>
      </c>
      <c r="P19">
        <f>ROUND(N19+O19,0)</f>
        <v>45</v>
      </c>
    </row>
    <row r="20" spans="1:16" x14ac:dyDescent="0.25">
      <c r="A20" s="11" t="s">
        <v>384</v>
      </c>
      <c r="B20" s="11">
        <v>18</v>
      </c>
      <c r="C20" s="12" t="s">
        <v>385</v>
      </c>
      <c r="D20" s="13">
        <v>90</v>
      </c>
      <c r="E20" s="13">
        <v>82</v>
      </c>
      <c r="F20" s="13">
        <v>97</v>
      </c>
      <c r="G20" s="14"/>
      <c r="H20" s="13"/>
      <c r="I20" s="13"/>
      <c r="J20" s="13"/>
      <c r="M20">
        <f>D20+E20+F20+G20+H20</f>
        <v>269</v>
      </c>
      <c r="N20">
        <f>D20*0.17+E20*0.17+F20*0.17+G20*0.17+H20*0.17</f>
        <v>45.730000000000004</v>
      </c>
      <c r="O20">
        <f>I20*0.15</f>
        <v>0</v>
      </c>
      <c r="P20">
        <f>ROUND(N20+O20,0)</f>
        <v>46</v>
      </c>
    </row>
    <row r="21" spans="1:16" x14ac:dyDescent="0.25">
      <c r="A21" s="11" t="s">
        <v>386</v>
      </c>
      <c r="B21" s="11">
        <v>19</v>
      </c>
      <c r="C21" s="12" t="s">
        <v>387</v>
      </c>
      <c r="D21" s="13">
        <v>80</v>
      </c>
      <c r="E21" s="13">
        <v>79</v>
      </c>
      <c r="F21" s="13">
        <v>78</v>
      </c>
      <c r="G21" s="14"/>
      <c r="H21" s="13"/>
      <c r="I21" s="13"/>
      <c r="J21" s="13"/>
      <c r="M21">
        <f>D21+E21+F21+G21+H21</f>
        <v>237</v>
      </c>
      <c r="N21">
        <f>D21*0.17+E21*0.17+F21*0.17+G21*0.17+H21*0.17</f>
        <v>40.290000000000006</v>
      </c>
      <c r="O21">
        <f>I21*0.15</f>
        <v>0</v>
      </c>
      <c r="P21">
        <f>ROUND(N21+O21,0)</f>
        <v>40</v>
      </c>
    </row>
    <row r="22" spans="1:16" x14ac:dyDescent="0.25">
      <c r="A22" s="11" t="s">
        <v>388</v>
      </c>
      <c r="B22" s="11">
        <v>20</v>
      </c>
      <c r="C22" s="12" t="s">
        <v>389</v>
      </c>
      <c r="D22" s="13">
        <v>87</v>
      </c>
      <c r="E22" s="13">
        <v>93</v>
      </c>
      <c r="F22" s="13">
        <v>95</v>
      </c>
      <c r="G22" s="14"/>
      <c r="H22" s="13"/>
      <c r="I22" s="13"/>
      <c r="J22" s="13"/>
      <c r="M22">
        <f>D22+E22+F22+G22+H22</f>
        <v>275</v>
      </c>
      <c r="N22">
        <f>D22*0.17+E22*0.17+F22*0.17+G22*0.17+H22*0.17</f>
        <v>46.75</v>
      </c>
      <c r="O22">
        <f>I22*0.15</f>
        <v>0</v>
      </c>
      <c r="P22">
        <f>ROUND(N22+O22,0)</f>
        <v>47</v>
      </c>
    </row>
    <row r="23" spans="1:16" x14ac:dyDescent="0.25">
      <c r="A23" s="11" t="s">
        <v>390</v>
      </c>
      <c r="B23" s="11">
        <v>21</v>
      </c>
      <c r="C23" s="12" t="s">
        <v>391</v>
      </c>
      <c r="D23" s="13">
        <v>84</v>
      </c>
      <c r="E23" s="13">
        <v>95</v>
      </c>
      <c r="F23" s="13">
        <v>97</v>
      </c>
      <c r="G23" s="14"/>
      <c r="H23" s="13"/>
      <c r="I23" s="13"/>
      <c r="J23" s="13"/>
      <c r="M23">
        <f>D23+E23+F23+G23+H23</f>
        <v>276</v>
      </c>
      <c r="N23">
        <f>D23*0.17+E23*0.17+F23*0.17+G23*0.17+H23*0.17</f>
        <v>46.92</v>
      </c>
      <c r="O23">
        <f>I23*0.15</f>
        <v>0</v>
      </c>
      <c r="P23">
        <f>ROUND(N23+O23,0)</f>
        <v>47</v>
      </c>
    </row>
    <row r="24" spans="1:16" x14ac:dyDescent="0.25">
      <c r="A24" s="11" t="s">
        <v>392</v>
      </c>
      <c r="B24" s="11">
        <v>22</v>
      </c>
      <c r="C24" s="12" t="s">
        <v>393</v>
      </c>
      <c r="D24" s="13">
        <v>77</v>
      </c>
      <c r="E24" s="13">
        <v>83</v>
      </c>
      <c r="F24" s="13">
        <v>94</v>
      </c>
      <c r="G24" s="14"/>
      <c r="H24" s="13"/>
      <c r="I24" s="13"/>
      <c r="J24" s="13"/>
      <c r="M24">
        <f>D24+E24+F24+G24+H24</f>
        <v>254</v>
      </c>
      <c r="N24">
        <f>D24*0.17+E24*0.17+F24*0.17+G24*0.17+H24*0.17</f>
        <v>43.180000000000007</v>
      </c>
      <c r="O24">
        <f>I24*0.15</f>
        <v>0</v>
      </c>
      <c r="P24">
        <f>ROUND(N24+O24,0)</f>
        <v>43</v>
      </c>
    </row>
    <row r="25" spans="1:16" x14ac:dyDescent="0.25">
      <c r="A25" s="11" t="s">
        <v>394</v>
      </c>
      <c r="B25" s="11">
        <v>23</v>
      </c>
      <c r="C25" s="12" t="s">
        <v>395</v>
      </c>
      <c r="D25" s="13">
        <v>91</v>
      </c>
      <c r="E25" s="13">
        <v>93</v>
      </c>
      <c r="F25" s="13">
        <v>94</v>
      </c>
      <c r="G25" s="14"/>
      <c r="H25" s="13"/>
      <c r="I25" s="13"/>
      <c r="J25" s="13"/>
      <c r="M25">
        <f>D25+E25+F25+G25+H25</f>
        <v>278</v>
      </c>
      <c r="N25">
        <f>D25*0.17+E25*0.17+F25*0.17+G25*0.17+H25*0.17</f>
        <v>47.260000000000005</v>
      </c>
      <c r="O25">
        <f>I25*0.15</f>
        <v>0</v>
      </c>
      <c r="P25">
        <f>ROUND(N25+O25,0)</f>
        <v>47</v>
      </c>
    </row>
    <row r="26" spans="1:16" x14ac:dyDescent="0.25">
      <c r="A26" s="11" t="s">
        <v>396</v>
      </c>
      <c r="B26" s="11">
        <v>24</v>
      </c>
      <c r="C26" s="12" t="s">
        <v>397</v>
      </c>
      <c r="D26" s="13">
        <v>86</v>
      </c>
      <c r="E26" s="13">
        <v>90</v>
      </c>
      <c r="F26" s="13">
        <v>92</v>
      </c>
      <c r="G26" s="14"/>
      <c r="H26" s="13"/>
      <c r="I26" s="13"/>
      <c r="J26" s="13"/>
      <c r="M26">
        <f>D26+E26+F26+G26+H26</f>
        <v>268</v>
      </c>
      <c r="N26">
        <f>D26*0.17+E26*0.17+F26*0.17+G26*0.17+H26*0.17</f>
        <v>45.56</v>
      </c>
      <c r="O26">
        <f>I26*0.15</f>
        <v>0</v>
      </c>
      <c r="P26">
        <f>ROUND(N26+O26,0)</f>
        <v>46</v>
      </c>
    </row>
    <row r="27" spans="1:16" x14ac:dyDescent="0.25">
      <c r="A27" s="11" t="s">
        <v>398</v>
      </c>
      <c r="B27" s="11">
        <v>25</v>
      </c>
      <c r="C27" s="12" t="s">
        <v>399</v>
      </c>
      <c r="D27" s="13">
        <v>81</v>
      </c>
      <c r="E27" s="13">
        <v>75</v>
      </c>
      <c r="F27" s="13">
        <v>83</v>
      </c>
      <c r="G27" s="14"/>
      <c r="H27" s="13"/>
      <c r="I27" s="13"/>
      <c r="J27" s="13"/>
      <c r="M27">
        <f>D27+E27+F27+G27+H27</f>
        <v>239</v>
      </c>
      <c r="N27">
        <f>D27*0.17+E27*0.17+F27*0.17+G27*0.17+H27*0.17</f>
        <v>40.630000000000003</v>
      </c>
      <c r="O27">
        <f>I27*0.15</f>
        <v>0</v>
      </c>
      <c r="P27">
        <f>ROUND(N27+O27,0)</f>
        <v>41</v>
      </c>
    </row>
    <row r="28" spans="1:16" x14ac:dyDescent="0.25">
      <c r="A28" s="11" t="s">
        <v>400</v>
      </c>
      <c r="B28" s="11">
        <v>26</v>
      </c>
      <c r="C28" s="12" t="s">
        <v>401</v>
      </c>
      <c r="D28" s="13">
        <v>89</v>
      </c>
      <c r="E28" s="13">
        <v>85</v>
      </c>
      <c r="F28" s="13">
        <v>77</v>
      </c>
      <c r="G28" s="14"/>
      <c r="H28" s="13"/>
      <c r="I28" s="13"/>
      <c r="J28" s="13"/>
      <c r="M28">
        <f>D28+E28+F28+G28+H28</f>
        <v>251</v>
      </c>
      <c r="N28">
        <f>D28*0.17+E28*0.17+F28*0.17+G28*0.17+H28*0.17</f>
        <v>42.67</v>
      </c>
      <c r="O28">
        <f>I28*0.15</f>
        <v>0</v>
      </c>
      <c r="P28">
        <f>ROUND(N28+O28,0)</f>
        <v>43</v>
      </c>
    </row>
    <row r="29" spans="1:16" x14ac:dyDescent="0.25">
      <c r="A29" s="11" t="s">
        <v>402</v>
      </c>
      <c r="B29" s="11">
        <v>27</v>
      </c>
      <c r="C29" s="12" t="s">
        <v>403</v>
      </c>
      <c r="D29" s="13">
        <v>83</v>
      </c>
      <c r="E29" s="13">
        <v>89</v>
      </c>
      <c r="F29" s="13">
        <v>90</v>
      </c>
      <c r="G29" s="14"/>
      <c r="H29" s="13"/>
      <c r="I29" s="13"/>
      <c r="J29" s="13"/>
      <c r="M29">
        <f>D29+E29+F29+G29+H29</f>
        <v>262</v>
      </c>
      <c r="N29">
        <f>D29*0.17+E29*0.17+F29*0.17+G29*0.17+H29*0.17</f>
        <v>44.540000000000006</v>
      </c>
      <c r="O29">
        <f>I29*0.15</f>
        <v>0</v>
      </c>
      <c r="P29">
        <f>ROUND(N29+O29,0)</f>
        <v>45</v>
      </c>
    </row>
    <row r="30" spans="1:16" x14ac:dyDescent="0.25">
      <c r="A30" s="11" t="s">
        <v>404</v>
      </c>
      <c r="B30" s="11">
        <v>28</v>
      </c>
      <c r="C30" s="12" t="s">
        <v>405</v>
      </c>
      <c r="D30" s="13">
        <v>87</v>
      </c>
      <c r="E30" s="13">
        <v>92</v>
      </c>
      <c r="F30" s="13">
        <v>95</v>
      </c>
      <c r="G30" s="14"/>
      <c r="H30" s="13"/>
      <c r="I30" s="13"/>
      <c r="J30" s="13"/>
      <c r="M30">
        <f>D30+E30+F30+G30+H30</f>
        <v>274</v>
      </c>
      <c r="N30">
        <f>D30*0.17+E30*0.17+F30*0.17+G30*0.17+H30*0.17</f>
        <v>46.58</v>
      </c>
      <c r="O30">
        <f>I30*0.15</f>
        <v>0</v>
      </c>
      <c r="P30">
        <f>ROUND(N30+O30,0)</f>
        <v>47</v>
      </c>
    </row>
    <row r="31" spans="1:16" x14ac:dyDescent="0.25">
      <c r="A31" s="11" t="s">
        <v>406</v>
      </c>
      <c r="B31" s="11">
        <v>29</v>
      </c>
      <c r="C31" s="12" t="s">
        <v>407</v>
      </c>
      <c r="D31" s="13">
        <v>94</v>
      </c>
      <c r="E31" s="13">
        <v>87</v>
      </c>
      <c r="F31" s="13">
        <v>90</v>
      </c>
      <c r="G31" s="14"/>
      <c r="H31" s="13"/>
      <c r="I31" s="13"/>
      <c r="J31" s="13"/>
      <c r="M31">
        <f>D31+E31+F31+G31+H31</f>
        <v>271</v>
      </c>
      <c r="N31">
        <f>D31*0.17+E31*0.17+F31*0.17+G31*0.17+H31*0.17</f>
        <v>46.070000000000007</v>
      </c>
      <c r="O31">
        <f>I31*0.15</f>
        <v>0</v>
      </c>
      <c r="P31">
        <f>ROUND(N31+O31,0)</f>
        <v>46</v>
      </c>
    </row>
    <row r="32" spans="1:16" x14ac:dyDescent="0.25">
      <c r="A32" s="11" t="s">
        <v>408</v>
      </c>
      <c r="B32" s="11">
        <v>30</v>
      </c>
      <c r="C32" s="12" t="s">
        <v>409</v>
      </c>
      <c r="D32" s="13">
        <v>81</v>
      </c>
      <c r="E32" s="13">
        <v>90</v>
      </c>
      <c r="F32" s="13">
        <v>90</v>
      </c>
      <c r="G32" s="14"/>
      <c r="H32" s="13"/>
      <c r="I32" s="13"/>
      <c r="J32" s="13"/>
      <c r="M32">
        <f>D32+E32+F32+G32+H32</f>
        <v>261</v>
      </c>
      <c r="N32">
        <f>D32*0.17+E32*0.17+F32*0.17+G32*0.17+H32*0.17</f>
        <v>44.370000000000005</v>
      </c>
      <c r="O32">
        <f>I32*0.15</f>
        <v>0</v>
      </c>
      <c r="P32">
        <f>ROUND(N32+O32,0)</f>
        <v>44</v>
      </c>
    </row>
    <row r="33" spans="1:16" x14ac:dyDescent="0.25">
      <c r="A33" s="11" t="s">
        <v>410</v>
      </c>
      <c r="B33" s="11">
        <v>31</v>
      </c>
      <c r="C33" s="12" t="s">
        <v>411</v>
      </c>
      <c r="D33" s="13">
        <v>87</v>
      </c>
      <c r="E33" s="13">
        <v>98</v>
      </c>
      <c r="F33" s="13">
        <v>97</v>
      </c>
      <c r="G33" s="14"/>
      <c r="H33" s="13"/>
      <c r="I33" s="13"/>
      <c r="J33" s="13"/>
      <c r="M33">
        <f>D33+E33+F33+G33+H33</f>
        <v>282</v>
      </c>
      <c r="N33">
        <f>D33*0.17+E33*0.17+F33*0.17+G33*0.17+H33*0.17</f>
        <v>47.940000000000005</v>
      </c>
      <c r="O33">
        <f>I33*0.15</f>
        <v>0</v>
      </c>
      <c r="P33">
        <f>ROUND(N33+O33,0)</f>
        <v>48</v>
      </c>
    </row>
    <row r="34" spans="1:16" x14ac:dyDescent="0.25">
      <c r="A34" s="11" t="s">
        <v>412</v>
      </c>
      <c r="B34" s="11">
        <v>32</v>
      </c>
      <c r="C34" s="12" t="s">
        <v>413</v>
      </c>
      <c r="D34" s="13">
        <v>81</v>
      </c>
      <c r="E34" s="13">
        <v>86</v>
      </c>
      <c r="F34" s="13">
        <v>80</v>
      </c>
      <c r="G34" s="14"/>
      <c r="H34" s="13"/>
      <c r="I34" s="13"/>
      <c r="J34" s="13"/>
      <c r="M34">
        <f>D34+E34+F34+G34+H34</f>
        <v>247</v>
      </c>
      <c r="N34">
        <f>D34*0.17+E34*0.17+F34*0.17+G34*0.17+H34*0.17</f>
        <v>41.99</v>
      </c>
      <c r="O34">
        <f>I34*0.15</f>
        <v>0</v>
      </c>
      <c r="P34">
        <f>ROUND(N34+O34,0)</f>
        <v>42</v>
      </c>
    </row>
  </sheetData>
  <sheetProtection algorithmName="SHA-512" hashValue="egL3VzUyekmU+gfeJAEDTjggpBZHMvClLpMptL8MFJ9r3Eha7TSLSxmw4KTcf7g3wthUctpdD+aL0RXH5ko/tA==" saltValue="SaEiNm7Mk9Wwpkx7WcmQEQ==" spinCount="100000" sheet="1" objects="1" scenarios="1"/>
  <dataValidations count="32">
    <dataValidation type="whole" allowBlank="1" showInputMessage="1" showErrorMessage="1" errorTitle="Valor fuera de rango" error="Ingrese un valor correcto" sqref="G3" xr:uid="{B857FFE6-625A-4992-A984-476988B71C70}">
      <formula1>0</formula1>
      <formula2>100</formula2>
    </dataValidation>
    <dataValidation type="whole" allowBlank="1" showInputMessage="1" showErrorMessage="1" errorTitle="Valor fuera de rango" error="Ingrese un valor correcto" sqref="G4" xr:uid="{4F9A760D-F366-4B0B-AD59-51E3CC8EB7AD}">
      <formula1>0</formula1>
      <formula2>100</formula2>
    </dataValidation>
    <dataValidation type="whole" allowBlank="1" showInputMessage="1" showErrorMessage="1" errorTitle="Valor fuera de rango" error="Ingrese un valor correcto" sqref="G5" xr:uid="{31FD3731-A882-4E2E-9A2D-51C9C795EA76}">
      <formula1>0</formula1>
      <formula2>100</formula2>
    </dataValidation>
    <dataValidation type="whole" allowBlank="1" showInputMessage="1" showErrorMessage="1" errorTitle="Valor fuera de rango" error="Ingrese un valor correcto" sqref="G6" xr:uid="{29C400D6-882E-4C2C-A2F0-AB0B7FBF0E74}">
      <formula1>0</formula1>
      <formula2>100</formula2>
    </dataValidation>
    <dataValidation type="whole" allowBlank="1" showInputMessage="1" showErrorMessage="1" errorTitle="Valor fuera de rango" error="Ingrese un valor correcto" sqref="G7" xr:uid="{6CC4B097-E115-4320-B5E2-9E2E98421A3F}">
      <formula1>0</formula1>
      <formula2>100</formula2>
    </dataValidation>
    <dataValidation type="whole" allowBlank="1" showInputMessage="1" showErrorMessage="1" errorTitle="Valor fuera de rango" error="Ingrese un valor correcto" sqref="G8" xr:uid="{9C6CE6D7-ECCA-4A49-BFB3-35A250886ACD}">
      <formula1>0</formula1>
      <formula2>100</formula2>
    </dataValidation>
    <dataValidation type="whole" allowBlank="1" showInputMessage="1" showErrorMessage="1" errorTitle="Valor fuera de rango" error="Ingrese un valor correcto" sqref="G9" xr:uid="{711E05C5-A1A3-44A9-8657-D6D6B580C8E8}">
      <formula1>0</formula1>
      <formula2>100</formula2>
    </dataValidation>
    <dataValidation type="whole" allowBlank="1" showInputMessage="1" showErrorMessage="1" errorTitle="Valor fuera de rango" error="Ingrese un valor correcto" sqref="G10" xr:uid="{B4BEF7F9-E151-4281-BA58-D32A45078F18}">
      <formula1>0</formula1>
      <formula2>100</formula2>
    </dataValidation>
    <dataValidation type="whole" allowBlank="1" showInputMessage="1" showErrorMessage="1" errorTitle="Valor fuera de rango" error="Ingrese un valor correcto" sqref="G11" xr:uid="{15900107-4979-4609-ACF1-D913349C1910}">
      <formula1>0</formula1>
      <formula2>100</formula2>
    </dataValidation>
    <dataValidation type="whole" allowBlank="1" showInputMessage="1" showErrorMessage="1" errorTitle="Valor fuera de rango" error="Ingrese un valor correcto" sqref="G12" xr:uid="{5C7E20F7-2B06-4830-8488-EE255B40DE73}">
      <formula1>0</formula1>
      <formula2>100</formula2>
    </dataValidation>
    <dataValidation type="whole" allowBlank="1" showInputMessage="1" showErrorMessage="1" errorTitle="Valor fuera de rango" error="Ingrese un valor correcto" sqref="G13" xr:uid="{1FC6F981-AD50-4FE5-8ECA-81CD78257DD5}">
      <formula1>0</formula1>
      <formula2>100</formula2>
    </dataValidation>
    <dataValidation type="whole" allowBlank="1" showInputMessage="1" showErrorMessage="1" errorTitle="Valor fuera de rango" error="Ingrese un valor correcto" sqref="G14" xr:uid="{3540CAAD-274E-42A4-ACEC-49DF80B8B723}">
      <formula1>0</formula1>
      <formula2>100</formula2>
    </dataValidation>
    <dataValidation type="whole" allowBlank="1" showInputMessage="1" showErrorMessage="1" errorTitle="Valor fuera de rango" error="Ingrese un valor correcto" sqref="G15" xr:uid="{A182766A-009B-42E3-B8E1-5FB388E73CA6}">
      <formula1>0</formula1>
      <formula2>100</formula2>
    </dataValidation>
    <dataValidation type="whole" allowBlank="1" showInputMessage="1" showErrorMessage="1" errorTitle="Valor fuera de rango" error="Ingrese un valor correcto" sqref="G16" xr:uid="{D84E08E6-0C9D-45C7-962B-140F08033DEB}">
      <formula1>0</formula1>
      <formula2>100</formula2>
    </dataValidation>
    <dataValidation type="whole" allowBlank="1" showInputMessage="1" showErrorMessage="1" errorTitle="Valor fuera de rango" error="Ingrese un valor correcto" sqref="G17" xr:uid="{1EEFDD76-BD49-4F98-95C4-1A6BDE992F23}">
      <formula1>0</formula1>
      <formula2>100</formula2>
    </dataValidation>
    <dataValidation type="whole" allowBlank="1" showInputMessage="1" showErrorMessage="1" errorTitle="Valor fuera de rango" error="Ingrese un valor correcto" sqref="G18" xr:uid="{1F4A86BA-5BF1-44B8-9635-BE848426D101}">
      <formula1>0</formula1>
      <formula2>100</formula2>
    </dataValidation>
    <dataValidation type="whole" allowBlank="1" showInputMessage="1" showErrorMessage="1" errorTitle="Valor fuera de rango" error="Ingrese un valor correcto" sqref="G19" xr:uid="{4E9C1651-33C4-4CDA-945B-8482D520FB88}">
      <formula1>0</formula1>
      <formula2>100</formula2>
    </dataValidation>
    <dataValidation type="whole" allowBlank="1" showInputMessage="1" showErrorMessage="1" errorTitle="Valor fuera de rango" error="Ingrese un valor correcto" sqref="G20" xr:uid="{325978C9-9709-4DB9-8B3C-D5D79A268805}">
      <formula1>0</formula1>
      <formula2>100</formula2>
    </dataValidation>
    <dataValidation type="whole" allowBlank="1" showInputMessage="1" showErrorMessage="1" errorTitle="Valor fuera de rango" error="Ingrese un valor correcto" sqref="G21" xr:uid="{E825DF70-5AD1-44F2-8972-85E46B64FE84}">
      <formula1>0</formula1>
      <formula2>100</formula2>
    </dataValidation>
    <dataValidation type="whole" allowBlank="1" showInputMessage="1" showErrorMessage="1" errorTitle="Valor fuera de rango" error="Ingrese un valor correcto" sqref="G22" xr:uid="{9DEA4C35-BE29-4308-B293-4B86F314EAE2}">
      <formula1>0</formula1>
      <formula2>100</formula2>
    </dataValidation>
    <dataValidation type="whole" allowBlank="1" showInputMessage="1" showErrorMessage="1" errorTitle="Valor fuera de rango" error="Ingrese un valor correcto" sqref="G23" xr:uid="{3D5EE488-BE1C-4208-B63D-18F92D8615C5}">
      <formula1>0</formula1>
      <formula2>100</formula2>
    </dataValidation>
    <dataValidation type="whole" allowBlank="1" showInputMessage="1" showErrorMessage="1" errorTitle="Valor fuera de rango" error="Ingrese un valor correcto" sqref="G24" xr:uid="{D1D61305-988C-4320-8791-BE4D0C46EAC8}">
      <formula1>0</formula1>
      <formula2>100</formula2>
    </dataValidation>
    <dataValidation type="whole" allowBlank="1" showInputMessage="1" showErrorMessage="1" errorTitle="Valor fuera de rango" error="Ingrese un valor correcto" sqref="G25" xr:uid="{2D318251-317B-4F7C-8871-5A16288B2067}">
      <formula1>0</formula1>
      <formula2>100</formula2>
    </dataValidation>
    <dataValidation type="whole" allowBlank="1" showInputMessage="1" showErrorMessage="1" errorTitle="Valor fuera de rango" error="Ingrese un valor correcto" sqref="G26" xr:uid="{11E0C37D-B21F-43A1-8CC6-7CCA9CE2514B}">
      <formula1>0</formula1>
      <formula2>100</formula2>
    </dataValidation>
    <dataValidation type="whole" allowBlank="1" showInputMessage="1" showErrorMessage="1" errorTitle="Valor fuera de rango" error="Ingrese un valor correcto" sqref="G27" xr:uid="{99D45CEE-EB6E-4F3C-ADAC-725EDE56CDA0}">
      <formula1>0</formula1>
      <formula2>100</formula2>
    </dataValidation>
    <dataValidation type="whole" allowBlank="1" showInputMessage="1" showErrorMessage="1" errorTitle="Valor fuera de rango" error="Ingrese un valor correcto" sqref="G28" xr:uid="{F392A405-4FFD-4ABE-8B32-5BCE0769FA69}">
      <formula1>0</formula1>
      <formula2>100</formula2>
    </dataValidation>
    <dataValidation type="whole" allowBlank="1" showInputMessage="1" showErrorMessage="1" errorTitle="Valor fuera de rango" error="Ingrese un valor correcto" sqref="G29" xr:uid="{D76830F1-9666-4205-865A-4C32924508C2}">
      <formula1>0</formula1>
      <formula2>100</formula2>
    </dataValidation>
    <dataValidation type="whole" allowBlank="1" showInputMessage="1" showErrorMessage="1" errorTitle="Valor fuera de rango" error="Ingrese un valor correcto" sqref="G30" xr:uid="{A5D68264-0966-407F-83C6-99062548F1E7}">
      <formula1>0</formula1>
      <formula2>100</formula2>
    </dataValidation>
    <dataValidation type="whole" allowBlank="1" showInputMessage="1" showErrorMessage="1" errorTitle="Valor fuera de rango" error="Ingrese un valor correcto" sqref="G31" xr:uid="{C5F3596A-BC1B-473E-9410-DC9C354D70A7}">
      <formula1>0</formula1>
      <formula2>100</formula2>
    </dataValidation>
    <dataValidation type="whole" allowBlank="1" showInputMessage="1" showErrorMessage="1" errorTitle="Valor fuera de rango" error="Ingrese un valor correcto" sqref="G32" xr:uid="{314859FA-F4AC-4785-8899-91F9BBD1C6EA}">
      <formula1>0</formula1>
      <formula2>100</formula2>
    </dataValidation>
    <dataValidation type="whole" allowBlank="1" showInputMessage="1" showErrorMessage="1" errorTitle="Valor fuera de rango" error="Ingrese un valor correcto" sqref="G33" xr:uid="{77339400-000B-484A-A5E3-743556DC96A4}">
      <formula1>0</formula1>
      <formula2>100</formula2>
    </dataValidation>
    <dataValidation type="whole" allowBlank="1" showInputMessage="1" showErrorMessage="1" errorTitle="Valor fuera de rango" error="Ingrese un valor correcto" sqref="G34" xr:uid="{4A0174F0-3E69-4F6C-884B-B4C0BC1771A9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COMUN031A</vt:lpstr>
      <vt:lpstr>COMUN031B</vt:lpstr>
      <vt:lpstr>COMUN032A</vt:lpstr>
      <vt:lpstr>COMUN032B</vt:lpstr>
      <vt:lpstr>FILOS044A</vt:lpstr>
      <vt:lpstr>FILOS044B</vt:lpstr>
      <vt:lpstr>PSICO044A</vt:lpstr>
      <vt:lpstr>PSICO044B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2026-07-29T15:26:55Z</dcterms:created>
  <dcterms:modified xsi:type="dcterms:W3CDTF">2026-07-29T15:27:45Z</dcterms:modified>
</cp:coreProperties>
</file>